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drawings/drawing9.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0.xml" ContentType="application/vnd.openxmlformats-officedocument.drawing+xml"/>
  <Override PartName="/xl/ctrlProps/ctrlProp22.xml" ContentType="application/vnd.ms-excel.controlproperties+xml"/>
  <Override PartName="/xl/drawings/drawing11.xml" ContentType="application/vnd.openxmlformats-officedocument.drawing+xml"/>
  <Override PartName="/xl/ctrlProps/ctrlProp23.xml" ContentType="application/vnd.ms-excel.controlproperties+xml"/>
  <Override PartName="/xl/drawings/drawing12.xml" ContentType="application/vnd.openxmlformats-officedocument.drawing+xml"/>
  <Override PartName="/xl/ctrlProps/ctrlProp24.xml" ContentType="application/vnd.ms-excel.controlproperties+xml"/>
  <Override PartName="/xl/drawings/drawing13.xml" ContentType="application/vnd.openxmlformats-officedocument.drawing+xml"/>
  <Override PartName="/xl/ctrlProps/ctrlProp25.xml" ContentType="application/vnd.ms-excel.controlproperties+xml"/>
  <Override PartName="/xl/drawings/drawing14.xml" ContentType="application/vnd.openxmlformats-officedocument.drawing+xml"/>
  <Override PartName="/xl/ctrlProps/ctrlProp26.xml" ContentType="application/vnd.ms-excel.controlproperties+xml"/>
  <Override PartName="/xl/ctrlProps/ctrlProp27.xml" ContentType="application/vnd.ms-excel.controlproperties+xml"/>
  <Override PartName="/xl/drawings/drawing15.xml" ContentType="application/vnd.openxmlformats-officedocument.drawing+xml"/>
  <Override PartName="/xl/ctrlProps/ctrlProp28.xml" ContentType="application/vnd.ms-excel.controlproperties+xml"/>
  <Override PartName="/xl/drawings/drawing16.xml" ContentType="application/vnd.openxmlformats-officedocument.drawing+xml"/>
  <Override PartName="/xl/ctrlProps/ctrlProp29.xml" ContentType="application/vnd.ms-excel.controlproperties+xml"/>
  <Override PartName="/xl/drawings/drawing17.xml" ContentType="application/vnd.openxmlformats-officedocument.drawing+xml"/>
  <Override PartName="/xl/ctrlProps/ctrlProp30.xml" ContentType="application/vnd.ms-excel.controlproperties+xml"/>
  <Override PartName="/xl/drawings/drawing18.xml" ContentType="application/vnd.openxmlformats-officedocument.drawing+xml"/>
  <Override PartName="/xl/ctrlProps/ctrlProp31.xml" ContentType="application/vnd.ms-excel.controlproperties+xml"/>
  <Override PartName="/xl/drawings/drawing19.xml" ContentType="application/vnd.openxmlformats-officedocument.drawing+xml"/>
  <Override PartName="/xl/ctrlProps/ctrlProp32.xml" ContentType="application/vnd.ms-excel.controlproperties+xml"/>
  <Override PartName="/xl/drawings/drawing20.xml" ContentType="application/vnd.openxmlformats-officedocument.drawing+xml"/>
  <Override PartName="/xl/ctrlProps/ctrlProp33.xml" ContentType="application/vnd.ms-excel.controlproperties+xml"/>
  <Override PartName="/xl/drawings/drawing21.xml" ContentType="application/vnd.openxmlformats-officedocument.drawing+xml"/>
  <Override PartName="/xl/ctrlProps/ctrlProp34.xml" ContentType="application/vnd.ms-excel.controlproperties+xml"/>
  <Override PartName="/xl/drawings/drawing22.xml" ContentType="application/vnd.openxmlformats-officedocument.drawing+xml"/>
  <Override PartName="/xl/ctrlProps/ctrlProp35.xml" ContentType="application/vnd.ms-excel.controlproperties+xml"/>
  <Override PartName="/xl/drawings/drawing23.xml" ContentType="application/vnd.openxmlformats-officedocument.drawing+xml"/>
  <Override PartName="/xl/ctrlProps/ctrlProp36.xml" ContentType="application/vnd.ms-excel.controlproperties+xml"/>
  <Override PartName="/xl/drawings/drawing2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16272" windowHeight="9912"/>
  </bookViews>
  <sheets>
    <sheet name="Cover" sheetId="1" r:id="rId1"/>
    <sheet name="Page 1 " sheetId="2" r:id="rId2"/>
    <sheet name="Page 2" sheetId="3" r:id="rId3"/>
    <sheet name="Page 3" sheetId="4" r:id="rId4"/>
    <sheet name="Page 4 " sheetId="5" r:id="rId5"/>
    <sheet name="Page 5 " sheetId="6" r:id="rId6"/>
    <sheet name="Page 6 " sheetId="7" r:id="rId7"/>
    <sheet name="Page 7" sheetId="8" r:id="rId8"/>
    <sheet name="Page 8" sheetId="9" r:id="rId9"/>
    <sheet name="Page 9" sheetId="10" r:id="rId10"/>
    <sheet name="Page W-1 " sheetId="11" r:id="rId11"/>
    <sheet name="Page W-2" sheetId="12" r:id="rId12"/>
    <sheet name="Page W-3 " sheetId="13" r:id="rId13"/>
    <sheet name="Page W-4 " sheetId="14" r:id="rId14"/>
    <sheet name="Page W-5" sheetId="15" r:id="rId15"/>
    <sheet name="Page W-6 Pt1" sheetId="16" r:id="rId16"/>
    <sheet name="Page W-6 Pt 2" sheetId="17" r:id="rId17"/>
    <sheet name="Page W-7" sheetId="18" r:id="rId18"/>
    <sheet name="Page W-8" sheetId="19" r:id="rId19"/>
    <sheet name="Page S-1 " sheetId="20" r:id="rId20"/>
    <sheet name="Page S-2 " sheetId="21" r:id="rId21"/>
    <sheet name="Page S-3 " sheetId="22" r:id="rId22"/>
    <sheet name="Page S-4" sheetId="23" r:id="rId23"/>
    <sheet name="Page S-5" sheetId="24" r:id="rId24"/>
    <sheet name="Verification Page" sheetId="25" r:id="rId25"/>
    <sheet name="Sheet1" sheetId="26" r:id="rId26"/>
  </sheets>
  <definedNames>
    <definedName name="_xlnm.Print_Area" localSheetId="0">Cover!$A$1:$J$31</definedName>
    <definedName name="_xlnm.Print_Area" localSheetId="1">'Page 1 '!$A$1:$K$40</definedName>
    <definedName name="_xlnm.Print_Area" localSheetId="2">'Page 2'!$A$1:$N$36</definedName>
    <definedName name="_xlnm.Print_Area" localSheetId="3">'Page 3'!$A$1:$G$43</definedName>
    <definedName name="_xlnm.Print_Area" localSheetId="4">'Page 4 '!$A$1:$G$33</definedName>
    <definedName name="_xlnm.Print_Area" localSheetId="5">'Page 5 '!$A$1:$F$31</definedName>
    <definedName name="_xlnm.Print_Area" localSheetId="6">'Page 6 '!$A$1:$I$29</definedName>
    <definedName name="_xlnm.Print_Area" localSheetId="7">'Page 7'!$A$1:$I$28</definedName>
    <definedName name="_xlnm.Print_Area" localSheetId="8">'Page 8'!$A$1:$F$47</definedName>
    <definedName name="_xlnm.Print_Area" localSheetId="9">'Page 9'!$A$1:$R$17</definedName>
    <definedName name="_xlnm.Print_Area" localSheetId="19">'Page S-1 '!$A$1:$D$30</definedName>
    <definedName name="_xlnm.Print_Area" localSheetId="20">'Page S-2 '!$A$1:$G$40</definedName>
    <definedName name="_xlnm.Print_Area" localSheetId="21">'Page S-3 '!$A$1:$E$32</definedName>
    <definedName name="_xlnm.Print_Area" localSheetId="22">'Page S-4'!$A$1:$O$63</definedName>
    <definedName name="_xlnm.Print_Area" localSheetId="23">'Page S-5'!$A$1:$J$44</definedName>
    <definedName name="_xlnm.Print_Area" localSheetId="10">'Page W-1 '!$A$1:$E$33</definedName>
    <definedName name="_xlnm.Print_Area" localSheetId="11">'Page W-2'!$A$1:$G$40</definedName>
    <definedName name="_xlnm.Print_Area" localSheetId="12">'Page W-3 '!$A$1:$E$31</definedName>
    <definedName name="_xlnm.Print_Area" localSheetId="13">'Page W-4 '!$A$1:$N$37</definedName>
    <definedName name="_xlnm.Print_Area" localSheetId="14">'Page W-5'!$A$1:$O$83</definedName>
    <definedName name="_xlnm.Print_Area" localSheetId="16">'Page W-6 Pt 2'!$A$1:$F$21</definedName>
    <definedName name="_xlnm.Print_Area" localSheetId="15">'Page W-6 Pt1'!$A$1:$H$19</definedName>
    <definedName name="_xlnm.Print_Area" localSheetId="17">'Page W-7'!$A$1:$L$25</definedName>
    <definedName name="_xlnm.Print_Area" localSheetId="18">'Page W-8'!$A$1:$K$33</definedName>
    <definedName name="_xlnm.Print_Area" localSheetId="24">'Verification Page'!$A$1:$P$38</definedName>
    <definedName name="_xlnm.Print_Titles" localSheetId="22">'Page S-4'!$1:$5</definedName>
    <definedName name="_xlnm.Print_Titles" localSheetId="14">'Page W-5'!$1:$6</definedName>
    <definedName name="Z_1F4AFEE5_5BDD_4100_B0E9_57B262CA123C_.wvu.PrintArea" localSheetId="0" hidden="1">Cover!$A$1:$J$30</definedName>
    <definedName name="Z_1F4AFEE5_5BDD_4100_B0E9_57B262CA123C_.wvu.PrintArea" localSheetId="1" hidden="1">'Page 1 '!$A$1:$K$39</definedName>
    <definedName name="Z_1F4AFEE5_5BDD_4100_B0E9_57B262CA123C_.wvu.PrintArea" localSheetId="2" hidden="1">'Page 2'!$A$1:$N$36</definedName>
    <definedName name="Z_1F4AFEE5_5BDD_4100_B0E9_57B262CA123C_.wvu.PrintArea" localSheetId="4" hidden="1">'Page 4 '!$A$1:$G$32</definedName>
    <definedName name="Z_1F4AFEE5_5BDD_4100_B0E9_57B262CA123C_.wvu.PrintArea" localSheetId="5" hidden="1">'Page 5 '!$A$1:$F$31</definedName>
    <definedName name="Z_1F4AFEE5_5BDD_4100_B0E9_57B262CA123C_.wvu.PrintArea" localSheetId="6" hidden="1">'Page 6 '!$A$1:$I$28</definedName>
    <definedName name="Z_1F4AFEE5_5BDD_4100_B0E9_57B262CA123C_.wvu.PrintArea" localSheetId="7" hidden="1">'Page 7'!$A$1:$I$28</definedName>
    <definedName name="Z_1F4AFEE5_5BDD_4100_B0E9_57B262CA123C_.wvu.PrintArea" localSheetId="8" hidden="1">'Page 8'!$A$1:$E$47</definedName>
    <definedName name="Z_1F4AFEE5_5BDD_4100_B0E9_57B262CA123C_.wvu.PrintArea" localSheetId="9" hidden="1">'Page 9'!$A$1:$R$17</definedName>
    <definedName name="Z_1F4AFEE5_5BDD_4100_B0E9_57B262CA123C_.wvu.PrintArea" localSheetId="19" hidden="1">'Page S-1 '!$A$1:$D$30</definedName>
    <definedName name="Z_1F4AFEE5_5BDD_4100_B0E9_57B262CA123C_.wvu.PrintArea" localSheetId="20" hidden="1">'Page S-2 '!$A$1:$G$40</definedName>
    <definedName name="Z_1F4AFEE5_5BDD_4100_B0E9_57B262CA123C_.wvu.PrintArea" localSheetId="21" hidden="1">'Page S-3 '!$A$1:$E$32</definedName>
    <definedName name="Z_1F4AFEE5_5BDD_4100_B0E9_57B262CA123C_.wvu.PrintArea" localSheetId="23" hidden="1">'Page S-5'!$A$1:$J$44</definedName>
    <definedName name="Z_1F4AFEE5_5BDD_4100_B0E9_57B262CA123C_.wvu.PrintArea" localSheetId="10" hidden="1">'Page W-1 '!$A$1:$E$32</definedName>
    <definedName name="Z_1F4AFEE5_5BDD_4100_B0E9_57B262CA123C_.wvu.PrintArea" localSheetId="11" hidden="1">'Page W-2'!$A$1:$G$40</definedName>
    <definedName name="Z_1F4AFEE5_5BDD_4100_B0E9_57B262CA123C_.wvu.PrintArea" localSheetId="12" hidden="1">'Page W-3 '!$A$1:$E$31</definedName>
    <definedName name="Z_1F4AFEE5_5BDD_4100_B0E9_57B262CA123C_.wvu.PrintArea" localSheetId="13" hidden="1">'Page W-4 '!$A$1:$N$36</definedName>
    <definedName name="Z_1F4AFEE5_5BDD_4100_B0E9_57B262CA123C_.wvu.PrintArea" localSheetId="16" hidden="1">'Page W-6 Pt 2'!$A$1:$F$19</definedName>
    <definedName name="Z_1F4AFEE5_5BDD_4100_B0E9_57B262CA123C_.wvu.PrintArea" localSheetId="15" hidden="1">'Page W-6 Pt1'!$A$1:$H$19</definedName>
    <definedName name="Z_1F4AFEE5_5BDD_4100_B0E9_57B262CA123C_.wvu.PrintArea" localSheetId="17" hidden="1">'Page W-7'!$A$1:$L$24</definedName>
    <definedName name="Z_1F4AFEE5_5BDD_4100_B0E9_57B262CA123C_.wvu.PrintArea" localSheetId="18" hidden="1">'Page W-8'!$A$1:$K$33</definedName>
    <definedName name="Z_1F4AFEE5_5BDD_4100_B0E9_57B262CA123C_.wvu.Rows" localSheetId="9" hidden="1">'Page 9'!$13:$13</definedName>
    <definedName name="Z_8AEB0925_4B6B_49D9_BF24_52C4A1AFFD3B_.wvu.PrintArea" localSheetId="0" hidden="1">Cover!$A$1:$J$31</definedName>
    <definedName name="Z_8AEB0925_4B6B_49D9_BF24_52C4A1AFFD3B_.wvu.PrintArea" localSheetId="1" hidden="1">'Page 1 '!$A$1:$K$39</definedName>
    <definedName name="Z_8AEB0925_4B6B_49D9_BF24_52C4A1AFFD3B_.wvu.PrintArea" localSheetId="2" hidden="1">'Page 2'!$A$1:$N$36</definedName>
    <definedName name="Z_8AEB0925_4B6B_49D9_BF24_52C4A1AFFD3B_.wvu.PrintArea" localSheetId="4" hidden="1">'Page 4 '!$A$1:$G$32</definedName>
    <definedName name="Z_8AEB0925_4B6B_49D9_BF24_52C4A1AFFD3B_.wvu.PrintArea" localSheetId="5" hidden="1">'Page 5 '!$A$1:$F$31</definedName>
    <definedName name="Z_8AEB0925_4B6B_49D9_BF24_52C4A1AFFD3B_.wvu.PrintArea" localSheetId="6" hidden="1">'Page 6 '!$A$1:$I$28</definedName>
    <definedName name="Z_8AEB0925_4B6B_49D9_BF24_52C4A1AFFD3B_.wvu.PrintArea" localSheetId="7" hidden="1">'Page 7'!$A$1:$I$28</definedName>
    <definedName name="Z_8AEB0925_4B6B_49D9_BF24_52C4A1AFFD3B_.wvu.PrintArea" localSheetId="8" hidden="1">'Page 8'!$A$1:$E$47</definedName>
    <definedName name="Z_8AEB0925_4B6B_49D9_BF24_52C4A1AFFD3B_.wvu.PrintArea" localSheetId="9" hidden="1">'Page 9'!$A$1:$R$17</definedName>
    <definedName name="Z_8AEB0925_4B6B_49D9_BF24_52C4A1AFFD3B_.wvu.PrintArea" localSheetId="19" hidden="1">'Page S-1 '!$A$1:$D$30</definedName>
    <definedName name="Z_8AEB0925_4B6B_49D9_BF24_52C4A1AFFD3B_.wvu.PrintArea" localSheetId="20" hidden="1">'Page S-2 '!$A$1:$G$40</definedName>
    <definedName name="Z_8AEB0925_4B6B_49D9_BF24_52C4A1AFFD3B_.wvu.PrintArea" localSheetId="21" hidden="1">'Page S-3 '!$A$1:$E$32</definedName>
    <definedName name="Z_8AEB0925_4B6B_49D9_BF24_52C4A1AFFD3B_.wvu.PrintArea" localSheetId="23" hidden="1">'Page S-5'!$A$1:$J$44</definedName>
    <definedName name="Z_8AEB0925_4B6B_49D9_BF24_52C4A1AFFD3B_.wvu.PrintArea" localSheetId="10" hidden="1">'Page W-1 '!$A$1:$E$32</definedName>
    <definedName name="Z_8AEB0925_4B6B_49D9_BF24_52C4A1AFFD3B_.wvu.PrintArea" localSheetId="11" hidden="1">'Page W-2'!$A$1:$G$40</definedName>
    <definedName name="Z_8AEB0925_4B6B_49D9_BF24_52C4A1AFFD3B_.wvu.PrintArea" localSheetId="12" hidden="1">'Page W-3 '!$A$1:$E$31</definedName>
    <definedName name="Z_8AEB0925_4B6B_49D9_BF24_52C4A1AFFD3B_.wvu.PrintArea" localSheetId="13" hidden="1">'Page W-4 '!$A$1:$N$36</definedName>
    <definedName name="Z_8AEB0925_4B6B_49D9_BF24_52C4A1AFFD3B_.wvu.PrintArea" localSheetId="16" hidden="1">'Page W-6 Pt 2'!$A$1:$F$19</definedName>
    <definedName name="Z_8AEB0925_4B6B_49D9_BF24_52C4A1AFFD3B_.wvu.PrintArea" localSheetId="15" hidden="1">'Page W-6 Pt1'!$A$1:$H$19</definedName>
    <definedName name="Z_8AEB0925_4B6B_49D9_BF24_52C4A1AFFD3B_.wvu.PrintArea" localSheetId="17" hidden="1">'Page W-7'!$A$1:$L$24</definedName>
    <definedName name="Z_8AEB0925_4B6B_49D9_BF24_52C4A1AFFD3B_.wvu.PrintArea" localSheetId="18" hidden="1">'Page W-8'!$A$1:$K$33</definedName>
    <definedName name="Z_8AEB0925_4B6B_49D9_BF24_52C4A1AFFD3B_.wvu.Rows" localSheetId="9" hidden="1">'Page 9'!$13:$13</definedName>
    <definedName name="Z_FAF63804_6491_4721_9F4C_A952BE907358_.wvu.PrintArea" localSheetId="0" hidden="1">Cover!$A$1:$J$31</definedName>
    <definedName name="Z_FAF63804_6491_4721_9F4C_A952BE907358_.wvu.PrintArea" localSheetId="1" hidden="1">'Page 1 '!$A$1:$K$40</definedName>
    <definedName name="Z_FAF63804_6491_4721_9F4C_A952BE907358_.wvu.PrintArea" localSheetId="2" hidden="1">'Page 2'!$A$1:$N$36</definedName>
    <definedName name="Z_FAF63804_6491_4721_9F4C_A952BE907358_.wvu.PrintArea" localSheetId="3" hidden="1">'Page 3'!$A$1:$G$43</definedName>
    <definedName name="Z_FAF63804_6491_4721_9F4C_A952BE907358_.wvu.PrintArea" localSheetId="4" hidden="1">'Page 4 '!$A$1:$G$33</definedName>
    <definedName name="Z_FAF63804_6491_4721_9F4C_A952BE907358_.wvu.PrintArea" localSheetId="5" hidden="1">'Page 5 '!$A$1:$F$31</definedName>
    <definedName name="Z_FAF63804_6491_4721_9F4C_A952BE907358_.wvu.PrintArea" localSheetId="6" hidden="1">'Page 6 '!$A$1:$I$29</definedName>
    <definedName name="Z_FAF63804_6491_4721_9F4C_A952BE907358_.wvu.PrintArea" localSheetId="7" hidden="1">'Page 7'!$A$1:$I$28</definedName>
    <definedName name="Z_FAF63804_6491_4721_9F4C_A952BE907358_.wvu.PrintArea" localSheetId="8" hidden="1">'Page 8'!$A$1:$F$47</definedName>
    <definedName name="Z_FAF63804_6491_4721_9F4C_A952BE907358_.wvu.PrintArea" localSheetId="9" hidden="1">'Page 9'!$A$1:$R$17</definedName>
    <definedName name="Z_FAF63804_6491_4721_9F4C_A952BE907358_.wvu.PrintArea" localSheetId="19" hidden="1">'Page S-1 '!$A$1:$D$30</definedName>
    <definedName name="Z_FAF63804_6491_4721_9F4C_A952BE907358_.wvu.PrintArea" localSheetId="20" hidden="1">'Page S-2 '!$A$1:$G$40</definedName>
    <definedName name="Z_FAF63804_6491_4721_9F4C_A952BE907358_.wvu.PrintArea" localSheetId="21" hidden="1">'Page S-3 '!$A$1:$E$32</definedName>
    <definedName name="Z_FAF63804_6491_4721_9F4C_A952BE907358_.wvu.PrintArea" localSheetId="22" hidden="1">'Page S-4'!$A$1:$O$63</definedName>
    <definedName name="Z_FAF63804_6491_4721_9F4C_A952BE907358_.wvu.PrintArea" localSheetId="23" hidden="1">'Page S-5'!$A$1:$J$44</definedName>
    <definedName name="Z_FAF63804_6491_4721_9F4C_A952BE907358_.wvu.PrintArea" localSheetId="10" hidden="1">'Page W-1 '!$A$1:$E$33</definedName>
    <definedName name="Z_FAF63804_6491_4721_9F4C_A952BE907358_.wvu.PrintArea" localSheetId="11" hidden="1">'Page W-2'!$A$1:$G$40</definedName>
    <definedName name="Z_FAF63804_6491_4721_9F4C_A952BE907358_.wvu.PrintArea" localSheetId="12" hidden="1">'Page W-3 '!$A$1:$E$31</definedName>
    <definedName name="Z_FAF63804_6491_4721_9F4C_A952BE907358_.wvu.PrintArea" localSheetId="13" hidden="1">'Page W-4 '!$A$1:$N$37</definedName>
    <definedName name="Z_FAF63804_6491_4721_9F4C_A952BE907358_.wvu.PrintArea" localSheetId="14" hidden="1">'Page W-5'!$A$1:$O$83</definedName>
    <definedName name="Z_FAF63804_6491_4721_9F4C_A952BE907358_.wvu.PrintArea" localSheetId="16" hidden="1">'Page W-6 Pt 2'!$A$1:$F$21</definedName>
    <definedName name="Z_FAF63804_6491_4721_9F4C_A952BE907358_.wvu.PrintArea" localSheetId="15" hidden="1">'Page W-6 Pt1'!$A$1:$H$19</definedName>
    <definedName name="Z_FAF63804_6491_4721_9F4C_A952BE907358_.wvu.PrintArea" localSheetId="17" hidden="1">'Page W-7'!$A$1:$L$25</definedName>
    <definedName name="Z_FAF63804_6491_4721_9F4C_A952BE907358_.wvu.PrintArea" localSheetId="18" hidden="1">'Page W-8'!$A$1:$K$33</definedName>
    <definedName name="Z_FAF63804_6491_4721_9F4C_A952BE907358_.wvu.PrintArea" localSheetId="24" hidden="1">'Verification Page'!$A$1:$P$39</definedName>
    <definedName name="Z_FAF63804_6491_4721_9F4C_A952BE907358_.wvu.PrintTitles" localSheetId="22" hidden="1">'Page S-4'!$1:$5</definedName>
    <definedName name="Z_FAF63804_6491_4721_9F4C_A952BE907358_.wvu.PrintTitles" localSheetId="14" hidden="1">'Page W-5'!$1:$6</definedName>
    <definedName name="Z_FAF63804_6491_4721_9F4C_A952BE907358_.wvu.Rows" localSheetId="9" hidden="1">'Page 9'!$13:$13</definedName>
  </definedNames>
  <calcPr calcId="145621"/>
  <customWorkbookViews>
    <customWorkbookView name="Reinhart, Sandra - Personal View" guid="{FAF63804-6491-4721-9F4C-A952BE907358}" mergeInterval="0" personalView="1" maximized="1" windowWidth="1152" windowHeight="639" activeSheetId="9"/>
  </customWorkbookViews>
</workbook>
</file>

<file path=xl/calcChain.xml><?xml version="1.0" encoding="utf-8"?>
<calcChain xmlns="http://schemas.openxmlformats.org/spreadsheetml/2006/main">
  <c r="N23" i="25" l="1"/>
  <c r="H23" i="25"/>
  <c r="C24" i="2"/>
  <c r="N1" i="25" l="1"/>
  <c r="J1" i="24"/>
  <c r="O1" i="23"/>
  <c r="E1" i="22"/>
  <c r="G1" i="21"/>
  <c r="D1" i="20"/>
  <c r="K30" i="19"/>
  <c r="L21" i="18"/>
  <c r="F1" i="17"/>
  <c r="H1" i="16"/>
  <c r="O1" i="15"/>
  <c r="N33" i="14"/>
  <c r="E1" i="13"/>
  <c r="G1" i="12"/>
  <c r="E1" i="11"/>
  <c r="R11" i="10"/>
  <c r="E1" i="9"/>
  <c r="I25" i="8"/>
  <c r="I25" i="7"/>
  <c r="E1" i="6"/>
  <c r="F1" i="5"/>
  <c r="G1" i="4"/>
  <c r="N1" i="3"/>
  <c r="J1" i="2"/>
  <c r="J19" i="24" l="1"/>
  <c r="D20" i="20" l="1"/>
  <c r="E35" i="9"/>
  <c r="E23" i="11" l="1"/>
  <c r="D2" i="15" l="1"/>
  <c r="D2" i="23" l="1"/>
  <c r="A1048559" i="11" l="1"/>
  <c r="O55" i="15" l="1"/>
  <c r="K55" i="15"/>
  <c r="C2" i="2" l="1"/>
  <c r="F2" i="3"/>
  <c r="J32" i="24" l="1"/>
  <c r="J31" i="24"/>
  <c r="J30" i="24"/>
  <c r="J29" i="24"/>
  <c r="J28" i="24"/>
  <c r="F23" i="21" l="1"/>
  <c r="E23" i="21"/>
  <c r="G23" i="21"/>
  <c r="G30" i="21"/>
  <c r="D23" i="21"/>
  <c r="G23" i="12"/>
  <c r="Q5" i="10"/>
  <c r="D11" i="20" l="1"/>
  <c r="H4" i="18" l="1"/>
  <c r="D31" i="9" l="1"/>
  <c r="D32" i="9"/>
  <c r="D33" i="9"/>
  <c r="D34" i="9"/>
  <c r="D35" i="9"/>
  <c r="D36" i="9"/>
  <c r="N10" i="3" l="1"/>
  <c r="N9" i="3"/>
  <c r="N7" i="3"/>
  <c r="N8" i="3"/>
  <c r="N6" i="3"/>
  <c r="N11" i="3" l="1"/>
  <c r="E9" i="6" s="1"/>
  <c r="I11" i="10" l="1"/>
  <c r="E11" i="6" s="1"/>
  <c r="J11" i="10" l="1"/>
  <c r="E12" i="6" s="1"/>
  <c r="C2" i="16"/>
  <c r="D21" i="9" l="1"/>
  <c r="N61" i="15" l="1"/>
  <c r="L61" i="15"/>
  <c r="G15" i="12" l="1"/>
  <c r="G30" i="12" s="1"/>
  <c r="E33" i="9" l="1"/>
  <c r="E43" i="9"/>
  <c r="D43" i="9"/>
  <c r="E32" i="9" l="1"/>
  <c r="E36" i="9" s="1"/>
  <c r="E34" i="9"/>
  <c r="E31" i="9"/>
  <c r="E16" i="6" l="1"/>
  <c r="G15" i="21" l="1"/>
  <c r="E21" i="6" l="1"/>
  <c r="J29" i="2" l="1"/>
  <c r="O9" i="15" l="1"/>
  <c r="H9" i="18" l="1"/>
  <c r="H13" i="18"/>
  <c r="H12" i="18"/>
  <c r="H8" i="18"/>
  <c r="H6" i="18"/>
  <c r="H5" i="18"/>
  <c r="K8" i="15"/>
  <c r="K9" i="15"/>
  <c r="O8" i="15"/>
  <c r="O11" i="10"/>
  <c r="D23" i="20" s="1"/>
  <c r="G27" i="2" l="1"/>
  <c r="C2" i="22"/>
  <c r="O47" i="23" l="1"/>
  <c r="O48" i="23"/>
  <c r="E24" i="8" l="1"/>
  <c r="N49" i="23"/>
  <c r="D19" i="20" s="1"/>
  <c r="L49" i="23"/>
  <c r="J49" i="23"/>
  <c r="I49" i="23"/>
  <c r="H49" i="23"/>
  <c r="G49" i="23"/>
  <c r="F49" i="23"/>
  <c r="G34" i="21"/>
  <c r="E28" i="22"/>
  <c r="D22" i="20" s="1"/>
  <c r="E16" i="13"/>
  <c r="E24" i="7"/>
  <c r="D8" i="20" s="1"/>
  <c r="G34" i="2" l="1"/>
  <c r="M6" i="14"/>
  <c r="H10" i="18" l="1"/>
  <c r="H14" i="18" s="1"/>
  <c r="O10" i="15" l="1"/>
  <c r="K13" i="14" l="1"/>
  <c r="K12" i="14"/>
  <c r="K11" i="14"/>
  <c r="K10" i="14"/>
  <c r="G34" i="12" l="1"/>
  <c r="G35" i="12" s="1"/>
  <c r="E13" i="11"/>
  <c r="E8" i="11" l="1"/>
  <c r="G28" i="2"/>
  <c r="G29" i="2" s="1"/>
  <c r="C2" i="9"/>
  <c r="E20" i="9"/>
  <c r="D20" i="9"/>
  <c r="D23" i="12" l="1"/>
  <c r="E2" i="25" l="1"/>
  <c r="C2" i="24"/>
  <c r="A35" i="24"/>
  <c r="A36" i="24" s="1"/>
  <c r="A37" i="24" s="1"/>
  <c r="K7" i="23"/>
  <c r="O7" i="23"/>
  <c r="K8" i="23"/>
  <c r="O8" i="23"/>
  <c r="K9" i="23"/>
  <c r="O9" i="23"/>
  <c r="K11" i="23"/>
  <c r="O11" i="23"/>
  <c r="K12" i="23"/>
  <c r="O12" i="23"/>
  <c r="K14" i="23"/>
  <c r="O14" i="23"/>
  <c r="K15" i="23"/>
  <c r="O15" i="23"/>
  <c r="K16" i="23"/>
  <c r="O16" i="23"/>
  <c r="K17" i="23"/>
  <c r="O17" i="23"/>
  <c r="K18" i="23"/>
  <c r="O18" i="23"/>
  <c r="K19" i="23"/>
  <c r="O19" i="23"/>
  <c r="K20" i="23"/>
  <c r="O20" i="23"/>
  <c r="K22" i="23"/>
  <c r="O22" i="23"/>
  <c r="K23" i="23"/>
  <c r="O23" i="23"/>
  <c r="K24" i="23"/>
  <c r="O24" i="23"/>
  <c r="K25" i="23"/>
  <c r="O25" i="23"/>
  <c r="K27" i="23"/>
  <c r="O27" i="23"/>
  <c r="K28" i="23"/>
  <c r="O28" i="23"/>
  <c r="K29" i="23"/>
  <c r="O29" i="23"/>
  <c r="K30" i="23"/>
  <c r="O30" i="23"/>
  <c r="K32" i="23"/>
  <c r="O32" i="23"/>
  <c r="K33" i="23"/>
  <c r="O33" i="23"/>
  <c r="K34" i="23"/>
  <c r="O34" i="23"/>
  <c r="K35" i="23"/>
  <c r="O35" i="23"/>
  <c r="K37" i="23"/>
  <c r="O37" i="23"/>
  <c r="K38" i="23"/>
  <c r="O38" i="23"/>
  <c r="K39" i="23"/>
  <c r="O39" i="23"/>
  <c r="K40" i="23"/>
  <c r="O40" i="23"/>
  <c r="K41" i="23"/>
  <c r="O41" i="23"/>
  <c r="K42" i="23"/>
  <c r="O42" i="23"/>
  <c r="K43" i="23"/>
  <c r="O43" i="23"/>
  <c r="K44" i="23"/>
  <c r="O44" i="23"/>
  <c r="K45" i="23"/>
  <c r="O45" i="23"/>
  <c r="K46" i="23"/>
  <c r="O46" i="23"/>
  <c r="K47" i="23"/>
  <c r="K48" i="23"/>
  <c r="E18" i="22"/>
  <c r="A21" i="22"/>
  <c r="A22" i="22" s="1"/>
  <c r="A23" i="22" s="1"/>
  <c r="A24" i="22" s="1"/>
  <c r="A25" i="22" s="1"/>
  <c r="A26" i="22" s="1"/>
  <c r="A27" i="22" s="1"/>
  <c r="A28" i="22" s="1"/>
  <c r="C2" i="21"/>
  <c r="D15" i="21"/>
  <c r="E15" i="21"/>
  <c r="C2" i="20"/>
  <c r="D17" i="20"/>
  <c r="H3" i="19"/>
  <c r="J3" i="19"/>
  <c r="H4" i="19"/>
  <c r="H5" i="19"/>
  <c r="H6" i="19"/>
  <c r="H7" i="19"/>
  <c r="H8" i="19"/>
  <c r="H9" i="19"/>
  <c r="H10" i="19"/>
  <c r="H11" i="19"/>
  <c r="H12" i="19"/>
  <c r="H13" i="19"/>
  <c r="H14" i="19"/>
  <c r="H15" i="19"/>
  <c r="E16" i="19"/>
  <c r="F16" i="19"/>
  <c r="G16" i="19"/>
  <c r="G21" i="19"/>
  <c r="G22" i="19"/>
  <c r="B24" i="19"/>
  <c r="B26" i="19" s="1"/>
  <c r="B27" i="19" s="1"/>
  <c r="B28" i="19" s="1"/>
  <c r="B29" i="19" s="1"/>
  <c r="B30" i="19" s="1"/>
  <c r="G23" i="19"/>
  <c r="G24" i="19"/>
  <c r="G26" i="19"/>
  <c r="G27" i="19"/>
  <c r="G28" i="19"/>
  <c r="G29" i="19"/>
  <c r="D30" i="19"/>
  <c r="E30" i="19"/>
  <c r="F30" i="19"/>
  <c r="K3" i="18"/>
  <c r="E10" i="18"/>
  <c r="E14" i="18" s="1"/>
  <c r="F10" i="18"/>
  <c r="F14" i="18" s="1"/>
  <c r="G10" i="18"/>
  <c r="G14" i="18" s="1"/>
  <c r="IV10" i="18"/>
  <c r="C2" i="17"/>
  <c r="K10" i="15"/>
  <c r="K12" i="15"/>
  <c r="O12" i="15"/>
  <c r="K13" i="15"/>
  <c r="O13" i="15"/>
  <c r="K14" i="15"/>
  <c r="O14" i="15"/>
  <c r="K15" i="15"/>
  <c r="O15" i="15"/>
  <c r="K16" i="15"/>
  <c r="O16" i="15"/>
  <c r="K17" i="15"/>
  <c r="O17" i="15"/>
  <c r="K18" i="15"/>
  <c r="O18" i="15"/>
  <c r="K19" i="15"/>
  <c r="O19" i="15"/>
  <c r="K21" i="15"/>
  <c r="O21" i="15"/>
  <c r="K22" i="15"/>
  <c r="O22" i="15"/>
  <c r="K23" i="15"/>
  <c r="O23" i="15"/>
  <c r="K24" i="15"/>
  <c r="O24" i="15"/>
  <c r="K25" i="15"/>
  <c r="O25" i="15"/>
  <c r="K26" i="15"/>
  <c r="O26" i="15"/>
  <c r="K27" i="15"/>
  <c r="O27" i="15"/>
  <c r="K28" i="15"/>
  <c r="O28" i="15"/>
  <c r="K29" i="15"/>
  <c r="O29" i="15"/>
  <c r="K32" i="15"/>
  <c r="O32" i="15"/>
  <c r="K33" i="15"/>
  <c r="O33" i="15"/>
  <c r="K34" i="15"/>
  <c r="O34" i="15"/>
  <c r="K36" i="15"/>
  <c r="O36" i="15"/>
  <c r="K37" i="15"/>
  <c r="O37" i="15"/>
  <c r="K38" i="15"/>
  <c r="O38" i="15"/>
  <c r="K39" i="15"/>
  <c r="O39" i="15"/>
  <c r="K40" i="15"/>
  <c r="O40" i="15"/>
  <c r="K41" i="15"/>
  <c r="O41" i="15"/>
  <c r="K42" i="15"/>
  <c r="O42" i="15"/>
  <c r="K43" i="15"/>
  <c r="O43" i="15"/>
  <c r="K44" i="15"/>
  <c r="O44" i="15"/>
  <c r="K45" i="15"/>
  <c r="O45" i="15"/>
  <c r="K47" i="15"/>
  <c r="O47" i="15"/>
  <c r="K48" i="15"/>
  <c r="O48" i="15"/>
  <c r="K49" i="15"/>
  <c r="O49" i="15"/>
  <c r="K50" i="15"/>
  <c r="O50" i="15"/>
  <c r="K51" i="15"/>
  <c r="O51" i="15"/>
  <c r="K52" i="15"/>
  <c r="O52" i="15"/>
  <c r="K53" i="15"/>
  <c r="O53" i="15"/>
  <c r="K56" i="15"/>
  <c r="O56" i="15"/>
  <c r="K57" i="15"/>
  <c r="O57" i="15"/>
  <c r="K58" i="15"/>
  <c r="O58" i="15"/>
  <c r="K59" i="15"/>
  <c r="O59" i="15"/>
  <c r="K60" i="15"/>
  <c r="O60" i="15"/>
  <c r="F61" i="15"/>
  <c r="G61" i="15"/>
  <c r="H61" i="15"/>
  <c r="I61" i="15"/>
  <c r="J61" i="15"/>
  <c r="K14" i="14"/>
  <c r="K15" i="14"/>
  <c r="K16" i="14"/>
  <c r="K17" i="14"/>
  <c r="K18" i="14"/>
  <c r="K19" i="14"/>
  <c r="K20" i="14"/>
  <c r="K21" i="14"/>
  <c r="G22" i="14"/>
  <c r="H22" i="14"/>
  <c r="I22" i="14"/>
  <c r="J22" i="14"/>
  <c r="C2" i="13"/>
  <c r="E26" i="13"/>
  <c r="E25" i="11" s="1"/>
  <c r="C2" i="12"/>
  <c r="D15" i="12"/>
  <c r="E15" i="12"/>
  <c r="E23" i="12"/>
  <c r="F23" i="12"/>
  <c r="C3" i="11"/>
  <c r="M11" i="10"/>
  <c r="N11" i="10"/>
  <c r="E26" i="11" s="1"/>
  <c r="D14" i="9"/>
  <c r="E14" i="9"/>
  <c r="E21" i="9" s="1"/>
  <c r="E20" i="6" s="1"/>
  <c r="H6" i="8"/>
  <c r="C24" i="8"/>
  <c r="E19" i="11" s="1"/>
  <c r="D24" i="8"/>
  <c r="F24" i="8"/>
  <c r="H7" i="7"/>
  <c r="C24" i="7"/>
  <c r="D24" i="7"/>
  <c r="E10" i="11" s="1"/>
  <c r="F24" i="7"/>
  <c r="C2" i="6"/>
  <c r="D3" i="4"/>
  <c r="C3" i="5"/>
  <c r="N23" i="3"/>
  <c r="J35" i="2"/>
  <c r="O61" i="15" l="1"/>
  <c r="K49" i="23"/>
  <c r="F17" i="5" s="1"/>
  <c r="H16" i="19"/>
  <c r="G30" i="19"/>
  <c r="K61" i="15"/>
  <c r="K22" i="14"/>
  <c r="O49" i="23"/>
  <c r="F18" i="5" s="1"/>
  <c r="F10" i="5" l="1"/>
  <c r="F19" i="5"/>
  <c r="E22" i="6"/>
  <c r="D25" i="20"/>
  <c r="F11" i="5"/>
  <c r="F12" i="5" s="1"/>
  <c r="F28" i="5" l="1"/>
  <c r="E22" i="11"/>
  <c r="E28" i="11" s="1"/>
  <c r="E29" i="11" s="1"/>
  <c r="E15" i="6"/>
  <c r="E17" i="6" s="1"/>
  <c r="E27" i="6" s="1"/>
  <c r="G35" i="21"/>
  <c r="D6" i="20" s="1"/>
  <c r="D26" i="20" s="1"/>
  <c r="G33" i="2"/>
  <c r="G35" i="2"/>
</calcChain>
</file>

<file path=xl/sharedStrings.xml><?xml version="1.0" encoding="utf-8"?>
<sst xmlns="http://schemas.openxmlformats.org/spreadsheetml/2006/main" count="951" uniqueCount="618">
  <si>
    <t>Highly Confidential</t>
  </si>
  <si>
    <t>Public</t>
  </si>
  <si>
    <t>(To be used when filing under seal.)</t>
  </si>
  <si>
    <t xml:space="preserve"> </t>
  </si>
  <si>
    <t>Sewer Service Provider</t>
  </si>
  <si>
    <t>January 1 - December 31,</t>
  </si>
  <si>
    <t>MISSOURI PUBLIC SERVICE COMMISSION</t>
  </si>
  <si>
    <t>TO THE</t>
  </si>
  <si>
    <t>(Fewer than 8,000 customers)</t>
  </si>
  <si>
    <t>SMALL COMPANY</t>
  </si>
  <si>
    <t>WATER and/or SEWER ANNUAL REPORT</t>
  </si>
  <si>
    <t>OR</t>
  </si>
  <si>
    <t>Indicates formula cell(s)</t>
  </si>
  <si>
    <t>Indicates a link to or from another worksheet within workbook</t>
  </si>
  <si>
    <t>**</t>
  </si>
  <si>
    <t>Total Company</t>
  </si>
  <si>
    <t>MO Jurisdictional</t>
  </si>
  <si>
    <t>Sewer Revenues</t>
  </si>
  <si>
    <t>Water Revenues</t>
  </si>
  <si>
    <t xml:space="preserve">          ( BOTH COLUMNS MUST BE COMPLETED)</t>
  </si>
  <si>
    <t>E-mail Address</t>
  </si>
  <si>
    <t>Telephone Number</t>
  </si>
  <si>
    <t>Zip</t>
  </si>
  <si>
    <t>State</t>
  </si>
  <si>
    <t>City</t>
  </si>
  <si>
    <t>Street Address</t>
  </si>
  <si>
    <t>Mailing Address</t>
  </si>
  <si>
    <t>Company Phone Number:</t>
  </si>
  <si>
    <t>2a</t>
  </si>
  <si>
    <t>Company Name:</t>
  </si>
  <si>
    <t>For the calendar year of January 1 - December 31,</t>
  </si>
  <si>
    <t>Name of Person Holding Office</t>
  </si>
  <si>
    <t>Identify the principal or general officers of the company at the end of the year.  Please include an additional sheet, if enough space is not provided on this page, to completely provide the requested information.</t>
  </si>
  <si>
    <t>Number of Votes 
(b)</t>
  </si>
  <si>
    <t>Names and Addresses
(a)</t>
  </si>
  <si>
    <r>
      <t xml:space="preserve">Report below the </t>
    </r>
    <r>
      <rPr>
        <b/>
        <sz val="10"/>
        <rFont val="Arial"/>
        <family val="2"/>
      </rPr>
      <t>NAMES</t>
    </r>
    <r>
      <rPr>
        <sz val="10"/>
        <rFont val="Arial"/>
        <family val="2"/>
      </rPr>
      <t xml:space="preserve"> and </t>
    </r>
    <r>
      <rPr>
        <b/>
        <sz val="10"/>
        <rFont val="Arial"/>
        <family val="2"/>
      </rPr>
      <t xml:space="preserve">ADDRESSES </t>
    </r>
    <r>
      <rPr>
        <sz val="10"/>
        <rFont val="Arial"/>
        <family val="2"/>
      </rPr>
      <t xml:space="preserve">of the 10 stockholders who, at the end of the year, had the greatest voting powers in the respondent, </t>
    </r>
    <r>
      <rPr>
        <b/>
        <sz val="10"/>
        <rFont val="Arial"/>
        <family val="2"/>
      </rPr>
      <t>AND STATE THE NUMBER OF VOTES</t>
    </r>
    <r>
      <rPr>
        <sz val="10"/>
        <rFont val="Arial"/>
        <family val="2"/>
      </rPr>
      <t xml:space="preserve"> each would have had a right to cast on that date.  If any such holder held in trust, give the nature of the trust and the beneficial owner.  Show also total votes of </t>
    </r>
    <r>
      <rPr>
        <b/>
        <sz val="10"/>
        <rFont val="Arial"/>
        <family val="2"/>
      </rPr>
      <t>ALL</t>
    </r>
    <r>
      <rPr>
        <sz val="10"/>
        <rFont val="Arial"/>
        <family val="2"/>
      </rPr>
      <t xml:space="preserve"> securities with voting powers.</t>
    </r>
  </si>
  <si>
    <t>SECURITY HOLDERS AND VOTING POWERS</t>
  </si>
  <si>
    <t>Class and Series of Stock
(a)</t>
  </si>
  <si>
    <t>Indicates a link to another worksheet within workbook</t>
  </si>
  <si>
    <t>*</t>
  </si>
  <si>
    <r>
      <t xml:space="preserve">Other Assets </t>
    </r>
    <r>
      <rPr>
        <strike/>
        <sz val="10"/>
        <color rgb="FFFF0000"/>
        <rFont val="Arial"/>
        <family val="2"/>
      </rPr>
      <t/>
    </r>
  </si>
  <si>
    <t>Cash</t>
  </si>
  <si>
    <r>
      <t>Other Plant</t>
    </r>
    <r>
      <rPr>
        <sz val="9"/>
        <rFont val="Arial"/>
        <family val="2"/>
      </rPr>
      <t xml:space="preserve"> </t>
    </r>
  </si>
  <si>
    <t>Sewer Plant Acquisition Adjustment</t>
  </si>
  <si>
    <r>
      <t>Sewer Plant Held for Future Use</t>
    </r>
    <r>
      <rPr>
        <sz val="9"/>
        <rFont val="Arial"/>
        <family val="2"/>
      </rPr>
      <t/>
    </r>
  </si>
  <si>
    <t>Sewer Construction Work in Progress</t>
  </si>
  <si>
    <t xml:space="preserve">Sewer Materials and Supplies </t>
  </si>
  <si>
    <t>Water Plant Acquisition Adjustment</t>
  </si>
  <si>
    <t xml:space="preserve">Water Plant Held for Future Use </t>
  </si>
  <si>
    <t>Water Construction Work in Progress</t>
  </si>
  <si>
    <t>Amount
(b)</t>
  </si>
  <si>
    <t>Account Description
(a)</t>
  </si>
  <si>
    <t>BALANCE SHEET
WATER AND SEWER OPERATIONS
ASSETS</t>
  </si>
  <si>
    <t xml:space="preserve">   Total Equity and Liabilities*</t>
  </si>
  <si>
    <t xml:space="preserve">       </t>
  </si>
  <si>
    <r>
      <t xml:space="preserve">Deferred Taxes - Other  </t>
    </r>
    <r>
      <rPr>
        <i/>
        <strike/>
        <sz val="9"/>
        <color rgb="FFFF0000"/>
        <rFont val="Arial"/>
        <family val="2"/>
      </rPr>
      <t/>
    </r>
  </si>
  <si>
    <t>Deferred Taxes - ITC</t>
  </si>
  <si>
    <t>Sewer Advances for Construction</t>
  </si>
  <si>
    <t>Sewer Customer Deposits</t>
  </si>
  <si>
    <t>Water Advances for Construction</t>
  </si>
  <si>
    <t>Water Customer Deposits</t>
  </si>
  <si>
    <t>Retained Earnings</t>
  </si>
  <si>
    <t>BALANCE SHEET
WATER AND SEWER OPERATIONS
EQUITY AND LIABILITIES</t>
  </si>
  <si>
    <t>(Total to Pg. S-1)</t>
  </si>
  <si>
    <t>(Total to Pg. W-1)</t>
  </si>
  <si>
    <t xml:space="preserve">Page 6 </t>
  </si>
  <si>
    <t>Total</t>
  </si>
  <si>
    <t>Capitalized
Payroll
(e)</t>
  </si>
  <si>
    <t>Sewer
Expense
(d)</t>
  </si>
  <si>
    <t>Water
Expense
(c)</t>
  </si>
  <si>
    <t>Total Utility
Compensation 
(b)</t>
  </si>
  <si>
    <t>Payroll Charged To:</t>
  </si>
  <si>
    <t>Name and Title
(a)</t>
  </si>
  <si>
    <t xml:space="preserve">  Company Name:</t>
  </si>
  <si>
    <t>Page 7</t>
  </si>
  <si>
    <t>Capitalized
(e)</t>
  </si>
  <si>
    <t>Expensed
(d)</t>
  </si>
  <si>
    <t>Capitalized
(c)</t>
  </si>
  <si>
    <t>Expensed
(b)</t>
  </si>
  <si>
    <t>Sewer</t>
  </si>
  <si>
    <t>Water</t>
  </si>
  <si>
    <t>Amount of Payments:</t>
  </si>
  <si>
    <t>Name of Recipient and Description of Service
(a)</t>
  </si>
  <si>
    <t>(Total to Pg. 5)</t>
  </si>
  <si>
    <t xml:space="preserve">Balance at End of Year  </t>
  </si>
  <si>
    <t>Sewer
(c)</t>
  </si>
  <si>
    <t>Water
(b)</t>
  </si>
  <si>
    <t>(a)</t>
  </si>
  <si>
    <t>Attached Method</t>
  </si>
  <si>
    <r>
      <t>Balance at End of Year</t>
    </r>
    <r>
      <rPr>
        <sz val="8"/>
        <color theme="1"/>
        <rFont val="Arial"/>
        <family val="2"/>
      </rPr>
      <t/>
    </r>
  </si>
  <si>
    <t>Percentage Contributions to Plant</t>
  </si>
  <si>
    <t>Distribution Method</t>
  </si>
  <si>
    <t>(Please identify as Account Number 271A)</t>
  </si>
  <si>
    <t>AMORTIZATION OF CONTRIBUTIONS IN AID OF CONSTRUCTION</t>
  </si>
  <si>
    <t>Retire and cap off service connection, but no connection fee money returned  = no entry here</t>
  </si>
  <si>
    <t xml:space="preserve">LESS: </t>
  </si>
  <si>
    <t xml:space="preserve">PLUS:  </t>
  </si>
  <si>
    <t>CONTRIBUTIONS IN AID OF CONSTRUCTION</t>
  </si>
  <si>
    <t>Page 9</t>
  </si>
  <si>
    <t>Page 10</t>
  </si>
  <si>
    <t xml:space="preserve">For the calendar year of January 1 - December 31, </t>
  </si>
  <si>
    <t>Interest Paid -
Charged To:</t>
  </si>
  <si>
    <t>INTEREST EXPENSE, NOTES PAYABLE, BONDS, BANK LOANS AND OTHER DEBTS</t>
  </si>
  <si>
    <t>Total Operating Expenses</t>
  </si>
  <si>
    <t xml:space="preserve">Other Expenses </t>
  </si>
  <si>
    <t>Amortization Expense</t>
  </si>
  <si>
    <t>Regulatory Commission Expenses</t>
  </si>
  <si>
    <t>Insurance Expense</t>
  </si>
  <si>
    <t>Transportation Expenses</t>
  </si>
  <si>
    <t>Supplies and Expenses</t>
  </si>
  <si>
    <t>Billing Expenses</t>
  </si>
  <si>
    <t>Purchased Water</t>
  </si>
  <si>
    <t>Employee Pensions and Benefits</t>
  </si>
  <si>
    <t>Operating Expenses</t>
  </si>
  <si>
    <t>WATER OPERATING REVENUES, EXPENSES AND STATISTICS</t>
  </si>
  <si>
    <t>Total Operating Revenues should match Statement of Revenue (MOPSC Assessment).</t>
  </si>
  <si>
    <t>Rent Income</t>
  </si>
  <si>
    <t xml:space="preserve">Other Revenue </t>
  </si>
  <si>
    <t>Reconnect Fees</t>
  </si>
  <si>
    <t>Inspection Fees</t>
  </si>
  <si>
    <t>Late Payment Fees</t>
  </si>
  <si>
    <t>Other</t>
  </si>
  <si>
    <t>2" Meter</t>
  </si>
  <si>
    <t>1 1/2" Meter</t>
  </si>
  <si>
    <t>1" Meter</t>
  </si>
  <si>
    <t>3/4" Meter</t>
  </si>
  <si>
    <t>5/8" Meter</t>
  </si>
  <si>
    <t>Metered Sales of Water</t>
  </si>
  <si>
    <t>XXXX</t>
  </si>
  <si>
    <r>
      <t>Other</t>
    </r>
    <r>
      <rPr>
        <i/>
        <sz val="10"/>
        <rFont val="Arial"/>
        <family val="2"/>
      </rPr>
      <t xml:space="preserve"> </t>
    </r>
  </si>
  <si>
    <t>Other Sales to Public Authorities</t>
  </si>
  <si>
    <t>Commercial</t>
  </si>
  <si>
    <t>Residential - Mobile Homes</t>
  </si>
  <si>
    <t>Residential - Apartments</t>
  </si>
  <si>
    <t>Residential - Single Family</t>
  </si>
  <si>
    <t>Unmetered Sales of Water</t>
  </si>
  <si>
    <t>End
of Year
(c)</t>
  </si>
  <si>
    <t>Beginning
of Year
(b)</t>
  </si>
  <si>
    <t>Revenue
Amount
(e)</t>
  </si>
  <si>
    <t>No. of
Customers</t>
  </si>
  <si>
    <t>(Please indicate if metered amounts are in cubic feet measurements.)</t>
  </si>
  <si>
    <r>
      <t xml:space="preserve">WATER OPERATING REVENUES, EXPENSES AND STATISTICS </t>
    </r>
    <r>
      <rPr>
        <b/>
        <u/>
        <sz val="9"/>
        <rFont val="Arial"/>
        <family val="2"/>
      </rPr>
      <t>(</t>
    </r>
    <r>
      <rPr>
        <b/>
        <i/>
        <u/>
        <sz val="9"/>
        <rFont val="Arial"/>
        <family val="2"/>
      </rPr>
      <t>Continued</t>
    </r>
    <r>
      <rPr>
        <b/>
        <u/>
        <sz val="9"/>
        <rFont val="Arial"/>
        <family val="2"/>
      </rPr>
      <t>)</t>
    </r>
  </si>
  <si>
    <t>Total Tax Expenses</t>
  </si>
  <si>
    <t>Tax Expense - Investment Tax Credits</t>
  </si>
  <si>
    <t>Tax Expense - State Income Taxes</t>
  </si>
  <si>
    <t>Tax Expense - Federal Income Taxes</t>
  </si>
  <si>
    <t>Tax Expense - Franchise Taxes</t>
  </si>
  <si>
    <t>Tax Expense - Payroll Taxes</t>
  </si>
  <si>
    <t>Tax Expense - Property Taxes</t>
  </si>
  <si>
    <t>Tax Expenses</t>
  </si>
  <si>
    <t>(Total to Page W-1)</t>
  </si>
  <si>
    <t>Total Plant Operations Expenses</t>
  </si>
  <si>
    <t>Water Testing Expenses</t>
  </si>
  <si>
    <t>Chemicals</t>
  </si>
  <si>
    <r>
      <t>Fuel or Power Purchases for Pumping</t>
    </r>
    <r>
      <rPr>
        <sz val="9"/>
        <rFont val="Arial"/>
        <family val="2"/>
      </rPr>
      <t xml:space="preserve"> </t>
    </r>
    <r>
      <rPr>
        <i/>
        <sz val="9"/>
        <rFont val="Arial"/>
        <family val="2"/>
      </rPr>
      <t>(i.e., Electric Bills, etc.)</t>
    </r>
  </si>
  <si>
    <t>Repairs of Water Plant - Equipment Repair</t>
  </si>
  <si>
    <t>Repairs of Water Plant - Water Line Repair</t>
  </si>
  <si>
    <t>Repairs of Water Plant - Well Repair</t>
  </si>
  <si>
    <t>Repairs of Water Plant - Pump Repair</t>
  </si>
  <si>
    <t>Plant Operations Expenses</t>
  </si>
  <si>
    <t>Amount
 (b)</t>
  </si>
  <si>
    <r>
      <t xml:space="preserve">WATER OPERATING REVENUES, EXPENSES AND STATISTICS </t>
    </r>
    <r>
      <rPr>
        <b/>
        <i/>
        <u/>
        <sz val="9"/>
        <rFont val="Arial"/>
        <family val="2"/>
      </rPr>
      <t>(Continued)</t>
    </r>
  </si>
  <si>
    <t xml:space="preserve">Company Name:  </t>
  </si>
  <si>
    <t>Page W-4</t>
  </si>
  <si>
    <t>Quantity</t>
  </si>
  <si>
    <t>Phone Number</t>
  </si>
  <si>
    <t>Address</t>
  </si>
  <si>
    <t>Name of Reseller</t>
  </si>
  <si>
    <t>If Water is Sold to Other Utilities for Resale, List Names, Addresses, Phone Numbers and Quantities Below:</t>
  </si>
  <si>
    <t>Range of Pressure in the Mains as Measured at the Highest Point on System:</t>
  </si>
  <si>
    <t xml:space="preserve">Minimum:  </t>
  </si>
  <si>
    <t>Maximum Quantity Supplied to the System in Any One Day:</t>
  </si>
  <si>
    <t>(d)</t>
  </si>
  <si>
    <t>(c)</t>
  </si>
  <si>
    <t>(b)</t>
  </si>
  <si>
    <t>(Omit 000's in reporting number of gallons or cubic feet of water.  Use additional sheets if necessary.)</t>
  </si>
  <si>
    <t>PUMPING AND PURCHASED WATER STATISTICS</t>
  </si>
  <si>
    <t>The depreciation expense formula provided is only an approximation assuming all activity for the year occurred mid year.</t>
  </si>
  <si>
    <t>(Total to Pg. 4)</t>
  </si>
  <si>
    <t>Totals</t>
  </si>
  <si>
    <t>Total Water Utility Plant In Service</t>
  </si>
  <si>
    <t xml:space="preserve">none  </t>
  </si>
  <si>
    <t xml:space="preserve">Other Tangible Property                                         </t>
  </si>
  <si>
    <t xml:space="preserve">Miscellaneous Equipment                                           </t>
  </si>
  <si>
    <t xml:space="preserve">Communication Equipment                                         </t>
  </si>
  <si>
    <t xml:space="preserve">Power-operated Equipment                                         </t>
  </si>
  <si>
    <t xml:space="preserve">Laboratory Equipment                                                    </t>
  </si>
  <si>
    <t xml:space="preserve">Tools, Shop and Garage Equipment                         </t>
  </si>
  <si>
    <t xml:space="preserve">Stores Equipment                                                             </t>
  </si>
  <si>
    <t xml:space="preserve"> none  </t>
  </si>
  <si>
    <t>Other General Equipment</t>
  </si>
  <si>
    <t xml:space="preserve">Transportation Equipment                                           </t>
  </si>
  <si>
    <t xml:space="preserve">Office Computer &amp; 
Electronic Equipment   </t>
  </si>
  <si>
    <t xml:space="preserve">Office Furniture and Equipment                                  </t>
  </si>
  <si>
    <t xml:space="preserve">Structures and Improvements                                    </t>
  </si>
  <si>
    <t xml:space="preserve">Land and Land Rights                                                     </t>
  </si>
  <si>
    <t>D</t>
  </si>
  <si>
    <t xml:space="preserve">B &amp;C  </t>
  </si>
  <si>
    <r>
      <t>General Plant -</t>
    </r>
    <r>
      <rPr>
        <i/>
        <u/>
        <sz val="8"/>
        <rFont val="Arial"/>
        <family val="2"/>
      </rPr>
      <t xml:space="preserve"> (Class B&amp;C are Same)</t>
    </r>
  </si>
  <si>
    <t>Other Transmission &amp;
 Distribution Plant</t>
  </si>
  <si>
    <t>Hydrants</t>
  </si>
  <si>
    <t>Meter Installations</t>
  </si>
  <si>
    <t>Meters</t>
  </si>
  <si>
    <t>Services</t>
  </si>
  <si>
    <t>Fire Mains</t>
  </si>
  <si>
    <t>Transmission &amp; Distribution Mains</t>
  </si>
  <si>
    <t>Distribution Reservoirs &amp; Standpipes</t>
  </si>
  <si>
    <t>Structures and Improvements</t>
  </si>
  <si>
    <t>Land and Land Rights</t>
  </si>
  <si>
    <t>Transmission &amp; Distribution Plant</t>
  </si>
  <si>
    <t>Water Treatment Equipment</t>
  </si>
  <si>
    <t>Water Treatment Plant</t>
  </si>
  <si>
    <t>Other Pumping Equipment</t>
  </si>
  <si>
    <t>Hydraulic Pumping Equipment</t>
  </si>
  <si>
    <t>Diesel Pumping Equipment</t>
  </si>
  <si>
    <t>High Service or Booster Pumps</t>
  </si>
  <si>
    <t>Submersible Electric Pumping</t>
  </si>
  <si>
    <t xml:space="preserve">Other Power Production Equipment
  </t>
  </si>
  <si>
    <t>Boiler Plant Equipment</t>
  </si>
  <si>
    <t>Pumping Plant</t>
  </si>
  <si>
    <t>Other Water Source Plant</t>
  </si>
  <si>
    <t>Supply Mains</t>
  </si>
  <si>
    <t>Infiltration Galleries and Tunnels</t>
  </si>
  <si>
    <t>Wells and Springs</t>
  </si>
  <si>
    <t>Lake, River, and Other Intakes</t>
  </si>
  <si>
    <t>Collecting &amp; Impounding Reservoirs</t>
  </si>
  <si>
    <t>Source of Supply Plant</t>
  </si>
  <si>
    <t>Miscellaneous Intangible Plant</t>
  </si>
  <si>
    <t>Franchise and Consents</t>
  </si>
  <si>
    <t>Organization</t>
  </si>
  <si>
    <t>Intangible Plant</t>
  </si>
  <si>
    <t>Retirement of Property</t>
  </si>
  <si>
    <t>Account Description
(A)</t>
  </si>
  <si>
    <t>DEPRECIATION EXPENSES AND RESERVE - WATER UTILITY PLANT</t>
  </si>
  <si>
    <t>WATER UTILITY PLANT IN SERVICE</t>
  </si>
  <si>
    <t xml:space="preserve"> Type -</t>
  </si>
  <si>
    <t>Yield of Well in Gallons per day</t>
  </si>
  <si>
    <t>Depth and Diameter of Well</t>
  </si>
  <si>
    <t>Type of Construction</t>
  </si>
  <si>
    <t>Year Constructed</t>
  </si>
  <si>
    <t>(e)</t>
  </si>
  <si>
    <t>Well ID#/ Location</t>
  </si>
  <si>
    <t>Page W-7</t>
  </si>
  <si>
    <t>STORAGE FACILITIES</t>
  </si>
  <si>
    <t>Total Meters</t>
  </si>
  <si>
    <t>Total in Use by Customers</t>
  </si>
  <si>
    <t>METERS AND METER SETTINGS</t>
  </si>
  <si>
    <t>Total of All Services</t>
  </si>
  <si>
    <t>Page W-8</t>
  </si>
  <si>
    <t>Total Mains</t>
  </si>
  <si>
    <r>
      <t>Other Expenses</t>
    </r>
    <r>
      <rPr>
        <i/>
        <sz val="10"/>
        <rFont val="Arial"/>
        <family val="2"/>
      </rPr>
      <t xml:space="preserve"> </t>
    </r>
  </si>
  <si>
    <r>
      <t>Rent Expense</t>
    </r>
    <r>
      <rPr>
        <sz val="9"/>
        <rFont val="Arial"/>
        <family val="2"/>
      </rPr>
      <t xml:space="preserve"> </t>
    </r>
  </si>
  <si>
    <t>SEWER OPERATING REVENUES, EXPENSES AND STATISTICS</t>
  </si>
  <si>
    <t>Other Revenue</t>
  </si>
  <si>
    <t xml:space="preserve">Other  </t>
  </si>
  <si>
    <t>Flat Rate Sales</t>
  </si>
  <si>
    <t>No. of Customers</t>
  </si>
  <si>
    <r>
      <rPr>
        <sz val="10"/>
        <rFont val="Arial"/>
        <family val="2"/>
      </rPr>
      <t>Tax Expense - Other Taxes</t>
    </r>
    <r>
      <rPr>
        <sz val="11"/>
        <rFont val="Calibri"/>
        <family val="2"/>
      </rPr>
      <t xml:space="preserve"> </t>
    </r>
  </si>
  <si>
    <t>Effluent Testing Expenses</t>
  </si>
  <si>
    <t>Sludge Hauling Expenses</t>
  </si>
  <si>
    <t>Utility Bills</t>
  </si>
  <si>
    <t>Repairs of Sewer Plant - Equipment Repair</t>
  </si>
  <si>
    <t>Repairs of Sewer Plant - Collecting Sewers and Manhole Repair</t>
  </si>
  <si>
    <t>Repairs of Sewer Plant - Treatment Repair</t>
  </si>
  <si>
    <t>Repairs of Sewer Plant - Pump Repair</t>
  </si>
  <si>
    <t>Contracted Maintenance Expenses</t>
  </si>
  <si>
    <r>
      <t>SEWER OPERATING REVENUES, EXPENSES AND STATISTICS</t>
    </r>
    <r>
      <rPr>
        <b/>
        <i/>
        <u/>
        <sz val="9"/>
        <rFont val="Arial"/>
        <family val="2"/>
      </rPr>
      <t xml:space="preserve"> (Continued)</t>
    </r>
  </si>
  <si>
    <t xml:space="preserve">All entries included in Columns "E", "F" and "G" should be supported by records that identify the property retired and the cost of removal or salvage in detail. </t>
  </si>
  <si>
    <t>Total Sewer Utility Plant In Service</t>
  </si>
  <si>
    <t>General Plant</t>
  </si>
  <si>
    <t>Outfall Sewer Lines</t>
  </si>
  <si>
    <t>Plant Sewer</t>
  </si>
  <si>
    <t>Treatment &amp; Disposal Equipment</t>
  </si>
  <si>
    <t>Oxidation Lagoon</t>
  </si>
  <si>
    <t>Treatment &amp; Disposal</t>
  </si>
  <si>
    <t>Receiving Wells and Pump Pits</t>
  </si>
  <si>
    <t>Services to Customers</t>
  </si>
  <si>
    <t>Other Collection Plant Facilities</t>
  </si>
  <si>
    <t>Collection Sewer - Gravity</t>
  </si>
  <si>
    <t>Collection Sewer - Force</t>
  </si>
  <si>
    <t>Collection Plant</t>
  </si>
  <si>
    <t>Land &amp; Structures</t>
  </si>
  <si>
    <t>DEPRECIATION EXPENSES AND RESERVE - SEWER UTILITY PLANT</t>
  </si>
  <si>
    <t>SEWER UTILITY PLANT IN SERVICE</t>
  </si>
  <si>
    <t>Date of Haul</t>
  </si>
  <si>
    <t>TDH</t>
  </si>
  <si>
    <t>GPM</t>
  </si>
  <si>
    <t>H.P.</t>
  </si>
  <si>
    <t xml:space="preserve">Location </t>
  </si>
  <si>
    <t>Pumps:  Name, Size, Type</t>
  </si>
  <si>
    <t>LIFT STATIONS</t>
  </si>
  <si>
    <t>Gravity:</t>
  </si>
  <si>
    <t>Force:</t>
  </si>
  <si>
    <t>Total No. Removed or Abandoned During the Year
(e)</t>
  </si>
  <si>
    <t xml:space="preserve">Total No. at
Beginning of Year
(c ) </t>
  </si>
  <si>
    <t>Diameter
of Pipe
(b)</t>
  </si>
  <si>
    <t>What percent of designed capacity of each facility is currently being utilized?</t>
  </si>
  <si>
    <t>What is the designed capacity of each treatment facility?</t>
  </si>
  <si>
    <t>GENERAL INFORMATION</t>
  </si>
  <si>
    <t>Signature of Notary Public</t>
  </si>
  <si>
    <t>,</t>
  </si>
  <si>
    <t>.</t>
  </si>
  <si>
    <t xml:space="preserve">, </t>
  </si>
  <si>
    <t>day of</t>
  </si>
  <si>
    <t xml:space="preserve">this     </t>
  </si>
  <si>
    <r>
      <rPr>
        <b/>
        <sz val="10"/>
        <rFont val="Arial"/>
        <family val="2"/>
      </rPr>
      <t>Signature of Affiant</t>
    </r>
    <r>
      <rPr>
        <sz val="10"/>
        <rFont val="Arial"/>
        <family val="2"/>
      </rPr>
      <t xml:space="preserve"> </t>
    </r>
    <r>
      <rPr>
        <i/>
        <sz val="10"/>
        <rFont val="Arial"/>
        <family val="2"/>
      </rPr>
      <t>(Company Official/Representative)</t>
    </r>
  </si>
  <si>
    <t>Year</t>
  </si>
  <si>
    <t>Month/Day</t>
  </si>
  <si>
    <t>December 31</t>
  </si>
  <si>
    <t xml:space="preserve">, to and including  </t>
  </si>
  <si>
    <t>January 1</t>
  </si>
  <si>
    <t>from</t>
  </si>
  <si>
    <t>and is located at</t>
  </si>
  <si>
    <t>of</t>
  </si>
  <si>
    <t>s/he is</t>
  </si>
  <si>
    <t>makes oath and says that</t>
  </si>
  <si>
    <t>}</t>
  </si>
  <si>
    <t>County Of</t>
  </si>
  <si>
    <t>ss:</t>
  </si>
  <si>
    <t>State Of</t>
  </si>
  <si>
    <t>OATH</t>
  </si>
  <si>
    <t>VERIFICATION</t>
  </si>
  <si>
    <t>Returned Check Fees</t>
  </si>
  <si>
    <t>Uncollectible Expenses</t>
  </si>
  <si>
    <t>Description 
(a)</t>
  </si>
  <si>
    <r>
      <t xml:space="preserve">Total Non-Tariffed Revenues </t>
    </r>
    <r>
      <rPr>
        <i/>
        <sz val="8"/>
        <rFont val="Arial"/>
        <family val="2"/>
      </rPr>
      <t>(Pg. W-2, Line 25</t>
    </r>
    <r>
      <rPr>
        <sz val="10"/>
        <rFont val="Arial"/>
        <family val="2"/>
      </rPr>
      <t>)</t>
    </r>
  </si>
  <si>
    <t>CAPITAL STOCK (COMMON AND PREFERRED)</t>
  </si>
  <si>
    <r>
      <t>Water Materials and Supplies</t>
    </r>
    <r>
      <rPr>
        <strike/>
        <sz val="8"/>
        <rFont val="Arial"/>
        <family val="2"/>
      </rPr>
      <t xml:space="preserve"> </t>
    </r>
  </si>
  <si>
    <r>
      <t xml:space="preserve">Accounts Receivable </t>
    </r>
    <r>
      <rPr>
        <i/>
        <sz val="9"/>
        <rFont val="Arial"/>
        <family val="2"/>
      </rPr>
      <t>(i.e., Amounts due from customers or other parties.)</t>
    </r>
  </si>
  <si>
    <r>
      <t xml:space="preserve">Long-Term Debt </t>
    </r>
    <r>
      <rPr>
        <i/>
        <sz val="9"/>
        <rFont val="Arial"/>
        <family val="2"/>
      </rPr>
      <t>(banks, etc.- over 1 year) (From Pg. 9)</t>
    </r>
  </si>
  <si>
    <r>
      <t>Accounts Payable;</t>
    </r>
    <r>
      <rPr>
        <b/>
        <sz val="10"/>
        <rFont val="Arial"/>
        <family val="2"/>
      </rPr>
      <t xml:space="preserve"> </t>
    </r>
    <r>
      <rPr>
        <i/>
        <sz val="9"/>
        <rFont val="Arial"/>
        <family val="2"/>
      </rPr>
      <t>(Amounts owed to other parties; other than debt listed above.)</t>
    </r>
  </si>
  <si>
    <r>
      <t>Other Liabilities</t>
    </r>
    <r>
      <rPr>
        <strike/>
        <sz val="10"/>
        <rFont val="Arial"/>
        <family val="2"/>
      </rPr>
      <t xml:space="preserve"> </t>
    </r>
    <r>
      <rPr>
        <i/>
        <strike/>
        <sz val="10"/>
        <color rgb="FFFF0000"/>
        <rFont val="Arial"/>
        <family val="2"/>
      </rPr>
      <t/>
    </r>
  </si>
  <si>
    <r>
      <t>Additions During the Year</t>
    </r>
    <r>
      <rPr>
        <i/>
        <sz val="9"/>
        <rFont val="Arial"/>
        <family val="2"/>
      </rPr>
      <t xml:space="preserve"> (Please provide a detailed explanation.)</t>
    </r>
  </si>
  <si>
    <r>
      <t xml:space="preserve"> Deductions During the Year</t>
    </r>
    <r>
      <rPr>
        <sz val="8"/>
        <rFont val="Arial"/>
        <family val="2"/>
      </rPr>
      <t xml:space="preserve"> </t>
    </r>
    <r>
      <rPr>
        <i/>
        <sz val="9"/>
        <rFont val="Arial"/>
        <family val="2"/>
      </rPr>
      <t>(Please provide a detailed explanation.)</t>
    </r>
  </si>
  <si>
    <r>
      <t xml:space="preserve">Balance at End of Year                                                                                       </t>
    </r>
    <r>
      <rPr>
        <b/>
        <sz val="10"/>
        <rFont val="Arial"/>
        <family val="2"/>
      </rPr>
      <t xml:space="preserve">            </t>
    </r>
    <r>
      <rPr>
        <b/>
        <sz val="11"/>
        <color rgb="FFFF0000"/>
        <rFont val="Arial"/>
        <family val="2"/>
      </rPr>
      <t/>
    </r>
  </si>
  <si>
    <r>
      <t xml:space="preserve">Balance of Amortization at First of Year </t>
    </r>
    <r>
      <rPr>
        <i/>
        <sz val="9"/>
        <rFont val="Arial"/>
        <family val="2"/>
      </rPr>
      <t xml:space="preserve"> (</t>
    </r>
    <r>
      <rPr>
        <b/>
        <i/>
        <sz val="9"/>
        <rFont val="Arial"/>
        <family val="2"/>
      </rPr>
      <t>not</t>
    </r>
    <r>
      <rPr>
        <i/>
        <sz val="9"/>
        <rFont val="Arial"/>
        <family val="2"/>
      </rPr>
      <t xml:space="preserve"> Total of CIAC line 3)          </t>
    </r>
  </si>
  <si>
    <r>
      <t>Total Contributions in Aid at End of Year</t>
    </r>
    <r>
      <rPr>
        <b/>
        <i/>
        <sz val="10"/>
        <rFont val="Arial"/>
        <family val="2"/>
      </rPr>
      <t xml:space="preserve"> </t>
    </r>
    <r>
      <rPr>
        <b/>
        <i/>
        <sz val="9"/>
        <rFont val="Arial"/>
        <family val="2"/>
      </rPr>
      <t>(see above)</t>
    </r>
  </si>
  <si>
    <r>
      <t>Total Plant in Service at End of Year</t>
    </r>
    <r>
      <rPr>
        <b/>
        <sz val="8"/>
        <rFont val="Arial"/>
        <family val="2"/>
      </rPr>
      <t xml:space="preserve"> </t>
    </r>
    <r>
      <rPr>
        <i/>
        <sz val="9"/>
        <rFont val="Arial"/>
        <family val="2"/>
      </rPr>
      <t>(From Pg. W-5 or S-4)</t>
    </r>
  </si>
  <si>
    <r>
      <t>Total Depreciation Expense</t>
    </r>
    <r>
      <rPr>
        <b/>
        <i/>
        <sz val="9"/>
        <rFont val="Arial"/>
        <family val="2"/>
      </rPr>
      <t xml:space="preserve"> </t>
    </r>
    <r>
      <rPr>
        <i/>
        <sz val="9"/>
        <rFont val="Arial"/>
        <family val="2"/>
      </rPr>
      <t>(From Pg. W-5 or S-4)</t>
    </r>
  </si>
  <si>
    <r>
      <t>Rent Expense</t>
    </r>
    <r>
      <rPr>
        <strike/>
        <sz val="9"/>
        <rFont val="Arial"/>
        <family val="2"/>
      </rPr>
      <t xml:space="preserve"> </t>
    </r>
  </si>
  <si>
    <r>
      <t xml:space="preserve">No. of
Gallons
Sold
</t>
    </r>
    <r>
      <rPr>
        <i/>
        <sz val="9"/>
        <rFont val="Arial"/>
        <family val="2"/>
      </rPr>
      <t>(000's
Omitted)</t>
    </r>
    <r>
      <rPr>
        <sz val="10"/>
        <rFont val="Arial"/>
        <family val="2"/>
      </rPr>
      <t xml:space="preserve">
(d)</t>
    </r>
  </si>
  <si>
    <t>Tariffed Operating Revenues</t>
  </si>
  <si>
    <t>Non Tariffed Revenues</t>
  </si>
  <si>
    <t>Description of Expenses
(a)</t>
  </si>
  <si>
    <t xml:space="preserve">Annual Depreciation Expense should be calculated based upon actual in-service and retirement date(s) of new equipment and retirements during the period.
</t>
  </si>
  <si>
    <t>PUMP INFORMATION</t>
  </si>
  <si>
    <t>WELL INFORMATION</t>
  </si>
  <si>
    <t>Type and Depth of Casing</t>
  </si>
  <si>
    <t>Annual Cost -</t>
  </si>
  <si>
    <t>Annual Quantity -</t>
  </si>
  <si>
    <t>Non-Tariffed Revenues</t>
  </si>
  <si>
    <r>
      <t xml:space="preserve">Total Revenues should match Statement of Revenue </t>
    </r>
    <r>
      <rPr>
        <b/>
        <i/>
        <sz val="8"/>
        <rFont val="Arial "/>
      </rPr>
      <t>(MOPSC Assessment)</t>
    </r>
    <r>
      <rPr>
        <b/>
        <sz val="8"/>
        <rFont val="Arial "/>
      </rPr>
      <t>.</t>
    </r>
  </si>
  <si>
    <r>
      <t>Repairs of Sewer Plant - Other</t>
    </r>
    <r>
      <rPr>
        <i/>
        <strike/>
        <sz val="10"/>
        <rFont val="Arial"/>
        <family val="2"/>
      </rPr>
      <t xml:space="preserve"> </t>
    </r>
  </si>
  <si>
    <r>
      <t>Other Plant Operations Expenses</t>
    </r>
    <r>
      <rPr>
        <strike/>
        <sz val="10"/>
        <rFont val="Arial"/>
        <family val="2"/>
      </rPr>
      <t xml:space="preserve"> </t>
    </r>
  </si>
  <si>
    <t xml:space="preserve">Company Name: </t>
  </si>
  <si>
    <t>Flow Measuring Devices</t>
  </si>
  <si>
    <t>Sewer Collection (Septic) Tanks</t>
  </si>
  <si>
    <t xml:space="preserve">Page W-6 (Pt. 1) </t>
  </si>
  <si>
    <t xml:space="preserve">For calendar year of January 1 - December 31, </t>
  </si>
  <si>
    <t xml:space="preserve">Office Computer &amp; Electronic Equipment   </t>
  </si>
  <si>
    <t>Other Treatment &amp; Disposal Plant Equipment</t>
  </si>
  <si>
    <t xml:space="preserve">for Calendar Year </t>
  </si>
  <si>
    <t>Gallons</t>
  </si>
  <si>
    <t>Cubic Feet</t>
  </si>
  <si>
    <t>Water Service Provider</t>
  </si>
  <si>
    <r>
      <t xml:space="preserve">Parent Company Name: 
</t>
    </r>
    <r>
      <rPr>
        <i/>
        <sz val="8"/>
        <rFont val="Arial"/>
        <family val="2"/>
      </rPr>
      <t>(if applicable)</t>
    </r>
  </si>
  <si>
    <r>
      <t xml:space="preserve">TOTAL REVENUES </t>
    </r>
    <r>
      <rPr>
        <i/>
        <sz val="8"/>
        <rFont val="Arial"/>
        <family val="2"/>
      </rPr>
      <t>(From Pg. W-2, line 26)</t>
    </r>
  </si>
  <si>
    <t>Total Number of Votes of All Securities with Voting Rights</t>
  </si>
  <si>
    <r>
      <rPr>
        <b/>
        <sz val="10"/>
        <rFont val="Arial"/>
        <family val="2"/>
      </rPr>
      <t>INSTRUCTIONS:</t>
    </r>
    <r>
      <rPr>
        <sz val="10"/>
        <rFont val="Arial"/>
        <family val="2"/>
      </rPr>
      <t xml:space="preserve">  This account shall include donations or contributions in cash, services, or property for construction purposes.  
The records supporting the entries to this account shall be so kept that the utility can furnish information as to the purpose of each donation, the conditions, if any, upon which it was made, the amount of each donation, and the amount applicable to each utility department.  The credits (deductions) to this account shall not be transferred to any other account without the approval of the Commission.</t>
    </r>
  </si>
  <si>
    <t xml:space="preserve">Please indicate measurements given are in gallons or cubic feet by choosing from the dropdown box.  </t>
  </si>
  <si>
    <t xml:space="preserve">Totals for Year    </t>
  </si>
  <si>
    <r>
      <rPr>
        <sz val="11"/>
        <rFont val="Arial"/>
        <family val="2"/>
      </rPr>
      <t>Capacity</t>
    </r>
    <r>
      <rPr>
        <sz val="10"/>
        <rFont val="Arial"/>
        <family val="2"/>
      </rPr>
      <t xml:space="preserve">
(c)</t>
    </r>
  </si>
  <si>
    <r>
      <rPr>
        <sz val="11"/>
        <rFont val="Arial"/>
        <family val="2"/>
      </rPr>
      <t>Date
 Installed</t>
    </r>
    <r>
      <rPr>
        <sz val="10"/>
        <rFont val="Arial"/>
        <family val="2"/>
      </rPr>
      <t xml:space="preserve">
</t>
    </r>
    <r>
      <rPr>
        <sz val="9"/>
        <rFont val="Arial"/>
        <family val="2"/>
      </rPr>
      <t>(d)</t>
    </r>
  </si>
  <si>
    <r>
      <rPr>
        <sz val="11"/>
        <rFont val="Arial"/>
        <family val="2"/>
      </rPr>
      <t>Date of Last 
Motor 
Replacement</t>
    </r>
    <r>
      <rPr>
        <sz val="10"/>
        <rFont val="Arial"/>
        <family val="2"/>
      </rPr>
      <t xml:space="preserve">
</t>
    </r>
    <r>
      <rPr>
        <sz val="9"/>
        <rFont val="Arial"/>
        <family val="2"/>
      </rPr>
      <t>(e)</t>
    </r>
  </si>
  <si>
    <r>
      <rPr>
        <sz val="11"/>
        <rFont val="Arial"/>
        <family val="2"/>
      </rPr>
      <t>Date of Last 
Pump 
Replacement</t>
    </r>
    <r>
      <rPr>
        <sz val="10"/>
        <rFont val="Arial"/>
        <family val="2"/>
      </rPr>
      <t xml:space="preserve">
</t>
    </r>
    <r>
      <rPr>
        <sz val="9"/>
        <rFont val="Arial"/>
        <family val="2"/>
      </rPr>
      <t>(f)</t>
    </r>
  </si>
  <si>
    <r>
      <t xml:space="preserve">Description of Wells
</t>
    </r>
    <r>
      <rPr>
        <b/>
        <sz val="9"/>
        <rFont val="Arial"/>
        <family val="2"/>
      </rPr>
      <t>(a)</t>
    </r>
  </si>
  <si>
    <r>
      <t>WATER MAINS</t>
    </r>
    <r>
      <rPr>
        <b/>
        <i/>
        <u/>
        <sz val="11"/>
        <rFont val="Arial"/>
        <family val="2"/>
      </rPr>
      <t xml:space="preserve"> (measurement in feet)</t>
    </r>
  </si>
  <si>
    <r>
      <t>SERVICE CONNECTIONS AVAILABLE FOR USE</t>
    </r>
    <r>
      <rPr>
        <b/>
        <i/>
        <u/>
        <sz val="11"/>
        <rFont val="Arial"/>
        <family val="2"/>
      </rPr>
      <t xml:space="preserve"> (from Main to Property Line)</t>
    </r>
  </si>
  <si>
    <r>
      <t>SEWER OPERATING REVENUES, EXPENSES AND STATISTICS</t>
    </r>
    <r>
      <rPr>
        <b/>
        <i/>
        <u/>
        <sz val="11"/>
        <rFont val="Arial "/>
      </rPr>
      <t xml:space="preserve"> (Continued)</t>
    </r>
  </si>
  <si>
    <t>No. of 
Gallons Hauled</t>
  </si>
  <si>
    <t>Rates Per 
Gallon</t>
  </si>
  <si>
    <t>Total Cost</t>
  </si>
  <si>
    <t xml:space="preserve">For the calendar year January 1 - December 31, </t>
  </si>
  <si>
    <r>
      <rPr>
        <b/>
        <sz val="10"/>
        <rFont val="Arial"/>
        <family val="2"/>
      </rPr>
      <t>Exact Legal Title or Name of the Respondent</t>
    </r>
    <r>
      <rPr>
        <i/>
        <sz val="10"/>
        <rFont val="Arial"/>
        <family val="2"/>
      </rPr>
      <t xml:space="preserve"> (</t>
    </r>
    <r>
      <rPr>
        <i/>
        <sz val="9"/>
        <rFont val="Arial"/>
        <family val="2"/>
      </rPr>
      <t>Certificated Company Name)</t>
    </r>
  </si>
  <si>
    <r>
      <rPr>
        <b/>
        <sz val="10"/>
        <rFont val="Arial"/>
        <family val="2"/>
      </rPr>
      <t>Name of Affiant</t>
    </r>
    <r>
      <rPr>
        <i/>
        <sz val="10"/>
        <rFont val="Arial"/>
        <family val="2"/>
      </rPr>
      <t xml:space="preserve"> </t>
    </r>
    <r>
      <rPr>
        <i/>
        <sz val="9"/>
        <rFont val="Arial"/>
        <family val="2"/>
      </rPr>
      <t>(Company Official/Representative)</t>
    </r>
  </si>
  <si>
    <r>
      <rPr>
        <b/>
        <sz val="10"/>
        <rFont val="Arial"/>
        <family val="2"/>
      </rPr>
      <t>Official Title of the Affiant</t>
    </r>
    <r>
      <rPr>
        <i/>
        <sz val="10"/>
        <rFont val="Arial"/>
        <family val="2"/>
      </rPr>
      <t xml:space="preserve"> </t>
    </r>
    <r>
      <rPr>
        <i/>
        <sz val="9"/>
        <rFont val="Arial"/>
        <family val="2"/>
      </rPr>
      <t>(Company Official/Representative)</t>
    </r>
  </si>
  <si>
    <t>(Totals to Page 5)</t>
  </si>
  <si>
    <t>NOTE:  Please do not try to type over formulas. Totals will calculate automatically in this spreadsheet.</t>
  </si>
  <si>
    <t>NOTE: Please do not try to type over formulas.  Totals will calculate automatically in this spreadsheet.</t>
  </si>
  <si>
    <t>Balance of Loan 
at Year End</t>
  </si>
  <si>
    <t>Total Number of Votes Held by Above</t>
  </si>
  <si>
    <t xml:space="preserve">Total Assets*   </t>
  </si>
  <si>
    <r>
      <t xml:space="preserve">Short-Term Debt </t>
    </r>
    <r>
      <rPr>
        <i/>
        <sz val="9"/>
        <rFont val="Arial"/>
        <family val="2"/>
      </rPr>
      <t>(banks, etc.- less than 1 year) (From Pg. 9)</t>
    </r>
  </si>
  <si>
    <t>Par or Stated 
Value 
Per Share
(c)</t>
  </si>
  <si>
    <t>Total Value</t>
  </si>
  <si>
    <t xml:space="preserve">Tax Expense - Other Taxes </t>
  </si>
  <si>
    <t xml:space="preserve">Other Plant Operations Expenses </t>
  </si>
  <si>
    <t xml:space="preserve">Repairs of Water Plant - Other  </t>
  </si>
  <si>
    <t>JANUARY</t>
  </si>
  <si>
    <t>FEBRUARY</t>
  </si>
  <si>
    <t>MARCH</t>
  </si>
  <si>
    <t>APRIL</t>
  </si>
  <si>
    <t>MAY</t>
  </si>
  <si>
    <t>JUNE</t>
  </si>
  <si>
    <t>JULY</t>
  </si>
  <si>
    <t>AUGUST</t>
  </si>
  <si>
    <t>SEPTEMBER</t>
  </si>
  <si>
    <t>OCTOBER</t>
  </si>
  <si>
    <t>NOVEMBER</t>
  </si>
  <si>
    <t>DECEMBER</t>
  </si>
  <si>
    <r>
      <t xml:space="preserve">* Total Equity and Liabilities should balance with Total  Assets on Pg. 4 </t>
    </r>
    <r>
      <rPr>
        <b/>
        <i/>
        <sz val="9"/>
        <rFont val="Arial"/>
        <family val="2"/>
      </rPr>
      <t xml:space="preserve">(see instructions).  </t>
    </r>
    <r>
      <rPr>
        <b/>
        <sz val="9"/>
        <rFont val="Arial"/>
        <family val="2"/>
      </rPr>
      <t xml:space="preserve">
   Difference between Equity &amp; Liabilities and Assets </t>
    </r>
    <r>
      <rPr>
        <b/>
        <i/>
        <sz val="9"/>
        <rFont val="Arial"/>
        <family val="2"/>
      </rPr>
      <t>(From Pg. 4)</t>
    </r>
    <r>
      <rPr>
        <b/>
        <sz val="9"/>
        <rFont val="Arial"/>
        <family val="2"/>
      </rPr>
      <t>.</t>
    </r>
  </si>
  <si>
    <t>(Totals to Pg. 1, Pg. S-1)</t>
  </si>
  <si>
    <t xml:space="preserve">Total Additions  </t>
  </si>
  <si>
    <t xml:space="preserve">Total Deductions  </t>
  </si>
  <si>
    <t>Indicates a formula cell</t>
  </si>
  <si>
    <t>Current Book
Value of 
Issued Shares
 of Stock
(e)</t>
  </si>
  <si>
    <t>Page W-5, Page 1 of 3</t>
  </si>
  <si>
    <t>Page W-5, Page 2 of 3</t>
  </si>
  <si>
    <t>Page W-5, Page 3 of 3</t>
  </si>
  <si>
    <t>Page S-4, Page 1 of 2</t>
  </si>
  <si>
    <t>Page S-4, Page 2 of 2</t>
  </si>
  <si>
    <t>Name, title, address, phone number, and e-mail of person(s) to contact concerning information contained in this report:</t>
  </si>
  <si>
    <t>Total Number 
of Shares Authorized
(b)</t>
  </si>
  <si>
    <t>Total Number
of
Shares Issued
(d)</t>
  </si>
  <si>
    <t>Title of General Officer(s)</t>
  </si>
  <si>
    <r>
      <t xml:space="preserve">     Water Plant In Service </t>
    </r>
    <r>
      <rPr>
        <i/>
        <sz val="9"/>
        <rFont val="Arial"/>
        <family val="2"/>
      </rPr>
      <t>(From Pg. W-5)</t>
    </r>
  </si>
  <si>
    <r>
      <t xml:space="preserve">      LESS:  Water Depreciation Reserve </t>
    </r>
    <r>
      <rPr>
        <i/>
        <sz val="9"/>
        <rFont val="Arial"/>
        <family val="2"/>
      </rPr>
      <t>(From Pg. W-5)</t>
    </r>
  </si>
  <si>
    <r>
      <t xml:space="preserve">     Sewer Plant in Service </t>
    </r>
    <r>
      <rPr>
        <i/>
        <sz val="9"/>
        <rFont val="Arial"/>
        <family val="2"/>
      </rPr>
      <t>(From Pg. S-4)</t>
    </r>
  </si>
  <si>
    <r>
      <t xml:space="preserve">     LESS:  Sewer Depreciation Reserve </t>
    </r>
    <r>
      <rPr>
        <i/>
        <sz val="9"/>
        <rFont val="Arial"/>
        <family val="2"/>
      </rPr>
      <t>(From Pg. S-4)</t>
    </r>
  </si>
  <si>
    <r>
      <t xml:space="preserve">Capital Stock </t>
    </r>
    <r>
      <rPr>
        <i/>
        <sz val="9"/>
        <rFont val="Arial"/>
        <family val="2"/>
      </rPr>
      <t>(From Page 2)</t>
    </r>
  </si>
  <si>
    <r>
      <t xml:space="preserve">     Water Contributions In Aid of Construction</t>
    </r>
    <r>
      <rPr>
        <i/>
        <sz val="9"/>
        <rFont val="Arial"/>
        <family val="2"/>
      </rPr>
      <t xml:space="preserve"> (From Pg. 8, Line 16)</t>
    </r>
  </si>
  <si>
    <r>
      <t xml:space="preserve">Net Water Contributions In Aid of Construction </t>
    </r>
    <r>
      <rPr>
        <i/>
        <sz val="10"/>
        <rFont val="Arial"/>
        <family val="2"/>
      </rPr>
      <t xml:space="preserve">(i.e., Line 9 </t>
    </r>
    <r>
      <rPr>
        <b/>
        <i/>
        <sz val="10"/>
        <rFont val="Arial"/>
        <family val="2"/>
      </rPr>
      <t xml:space="preserve">MINUS </t>
    </r>
    <r>
      <rPr>
        <i/>
        <sz val="10"/>
        <rFont val="Arial"/>
        <family val="2"/>
      </rPr>
      <t>Line 10)</t>
    </r>
  </si>
  <si>
    <r>
      <t xml:space="preserve">     Sewer Contributions In Aid of Construction </t>
    </r>
    <r>
      <rPr>
        <i/>
        <sz val="9"/>
        <rFont val="Arial"/>
        <family val="2"/>
      </rPr>
      <t>(From Pg. 8, Line 16)</t>
    </r>
  </si>
  <si>
    <r>
      <t xml:space="preserve">Net Sewer Contributions In Aid of Construction </t>
    </r>
    <r>
      <rPr>
        <i/>
        <sz val="9"/>
        <rFont val="Arial"/>
        <family val="2"/>
      </rPr>
      <t xml:space="preserve">(i.e., Line 14 </t>
    </r>
    <r>
      <rPr>
        <b/>
        <i/>
        <sz val="9"/>
        <rFont val="Arial"/>
        <family val="2"/>
      </rPr>
      <t>MINUS</t>
    </r>
    <r>
      <rPr>
        <i/>
        <sz val="9"/>
        <rFont val="Arial"/>
        <family val="2"/>
      </rPr>
      <t xml:space="preserve"> Line 15)</t>
    </r>
  </si>
  <si>
    <t>EMPLOYEE PAYROLL INFORMATION</t>
  </si>
  <si>
    <t>PAYMENTS FOR SERVICES RENDERED BY OTHER THAN EMPLOYEES
(W-2 Employees should be listed on Page 6)</t>
  </si>
  <si>
    <r>
      <t>Type of Interest
Rate; (</t>
    </r>
    <r>
      <rPr>
        <sz val="9"/>
        <rFont val="Arial"/>
        <family val="2"/>
      </rPr>
      <t>Fixed, Variable</t>
    </r>
    <r>
      <rPr>
        <sz val="10"/>
        <rFont val="Arial"/>
        <family val="2"/>
      </rPr>
      <t>)
(f)</t>
    </r>
  </si>
  <si>
    <t>Interest Rate
(e)</t>
  </si>
  <si>
    <t>Initial 
 Loan
Amount
(d)</t>
  </si>
  <si>
    <r>
      <t xml:space="preserve">Origination Date
</t>
    </r>
    <r>
      <rPr>
        <sz val="9"/>
        <rFont val="Arial"/>
        <family val="2"/>
      </rPr>
      <t>(c)</t>
    </r>
  </si>
  <si>
    <r>
      <t xml:space="preserve">Date of Maturity 
</t>
    </r>
    <r>
      <rPr>
        <sz val="9"/>
        <rFont val="Arial"/>
        <family val="2"/>
      </rPr>
      <t>(j)</t>
    </r>
  </si>
  <si>
    <t xml:space="preserve">If the answer to column (f) is variable, please explain the method used for the interest rate calculation below with corresponding line number from above. </t>
  </si>
  <si>
    <r>
      <rPr>
        <sz val="12"/>
        <rFont val="Arial"/>
        <family val="2"/>
      </rPr>
      <t>TOTAL OF ALL
METHODS</t>
    </r>
    <r>
      <rPr>
        <sz val="11"/>
        <rFont val="Arial"/>
        <family val="2"/>
      </rPr>
      <t xml:space="preserve">
(b+c+d+e=f)
(f)</t>
    </r>
  </si>
  <si>
    <r>
      <rPr>
        <sz val="11"/>
        <rFont val="Arial"/>
        <family val="2"/>
      </rPr>
      <t>Pump Manufacturer</t>
    </r>
    <r>
      <rPr>
        <sz val="10"/>
        <rFont val="Arial"/>
        <family val="2"/>
      </rPr>
      <t xml:space="preserve">
</t>
    </r>
    <r>
      <rPr>
        <sz val="9"/>
        <rFont val="Arial"/>
        <family val="2"/>
      </rPr>
      <t>(a)</t>
    </r>
  </si>
  <si>
    <r>
      <rPr>
        <sz val="11"/>
        <rFont val="Arial"/>
        <family val="2"/>
      </rPr>
      <t>Type of Pump</t>
    </r>
    <r>
      <rPr>
        <sz val="10"/>
        <rFont val="Arial"/>
        <family val="2"/>
      </rPr>
      <t xml:space="preserve">
</t>
    </r>
    <r>
      <rPr>
        <i/>
        <sz val="9"/>
        <rFont val="Arial"/>
        <family val="2"/>
      </rPr>
      <t>(i.e., High Service, Well, Standby, etc.)</t>
    </r>
    <r>
      <rPr>
        <sz val="9"/>
        <rFont val="Arial"/>
        <family val="2"/>
      </rPr>
      <t xml:space="preserve">
(b)</t>
    </r>
  </si>
  <si>
    <t>Customer Class
(a)</t>
  </si>
  <si>
    <t>Meter
Size
(b)</t>
  </si>
  <si>
    <t>Total 
at
Beginning 
of Year
(c)</t>
  </si>
  <si>
    <t>Total 
Number
of
Additions
(d)</t>
  </si>
  <si>
    <t>Total
Number
Removed or 
Disconnected 
(e)</t>
  </si>
  <si>
    <t>Construction
Material
(b)</t>
  </si>
  <si>
    <t>Capacity
(d)</t>
  </si>
  <si>
    <r>
      <t xml:space="preserve">Type of Storage
</t>
    </r>
    <r>
      <rPr>
        <i/>
        <sz val="10"/>
        <rFont val="Arial"/>
        <family val="2"/>
      </rPr>
      <t>(i.e., Pneumatic, Ground, Standpipes, Elevated Tanks, etc.)</t>
    </r>
    <r>
      <rPr>
        <sz val="11"/>
        <rFont val="Arial"/>
        <family val="2"/>
      </rPr>
      <t xml:space="preserve">
(a)</t>
    </r>
  </si>
  <si>
    <r>
      <t xml:space="preserve">Last Date Painted
</t>
    </r>
    <r>
      <rPr>
        <sz val="10"/>
        <rFont val="Arial"/>
        <family val="2"/>
      </rPr>
      <t>if Applicable</t>
    </r>
    <r>
      <rPr>
        <sz val="11"/>
        <rFont val="Arial"/>
        <family val="2"/>
      </rPr>
      <t xml:space="preserve">
</t>
    </r>
    <r>
      <rPr>
        <sz val="10"/>
        <rFont val="Arial"/>
        <family val="2"/>
      </rPr>
      <t>(indicate interior 
or exterior)</t>
    </r>
    <r>
      <rPr>
        <sz val="11"/>
        <rFont val="Arial"/>
        <family val="2"/>
      </rPr>
      <t xml:space="preserve">
(c)</t>
    </r>
  </si>
  <si>
    <t>Metered Sales Based on Gallon Usage</t>
  </si>
  <si>
    <r>
      <t>GALLONS PUMPED INTO SYSTEM</t>
    </r>
    <r>
      <rPr>
        <i/>
        <sz val="11"/>
        <color rgb="FFFF0000"/>
        <rFont val="Arial"/>
        <family val="2"/>
      </rPr>
      <t/>
    </r>
  </si>
  <si>
    <r>
      <rPr>
        <sz val="12"/>
        <rFont val="Arial"/>
        <family val="2"/>
      </rPr>
      <t>SOURCE OF SUPPLY</t>
    </r>
    <r>
      <rPr>
        <sz val="12"/>
        <color rgb="FFFF0000"/>
        <rFont val="Arial"/>
        <family val="2"/>
      </rPr>
      <t xml:space="preserve">
</t>
    </r>
    <r>
      <rPr>
        <sz val="10"/>
        <rFont val="Arial"/>
        <family val="2"/>
      </rPr>
      <t xml:space="preserve">(Please name </t>
    </r>
    <r>
      <rPr>
        <u/>
        <sz val="10"/>
        <rFont val="Arial"/>
        <family val="2"/>
      </rPr>
      <t>each</t>
    </r>
    <r>
      <rPr>
        <sz val="10"/>
        <rFont val="Arial"/>
        <family val="2"/>
      </rPr>
      <t xml:space="preserve"> source below in columns b-e 
</t>
    </r>
    <r>
      <rPr>
        <i/>
        <sz val="10"/>
        <rFont val="Arial"/>
        <family val="2"/>
      </rPr>
      <t>(i.e., Well #1, etc.)</t>
    </r>
  </si>
  <si>
    <r>
      <rPr>
        <strike/>
        <sz val="10"/>
        <rFont val="Arial"/>
        <family val="2"/>
      </rPr>
      <t xml:space="preserve">
</t>
    </r>
    <r>
      <rPr>
        <sz val="10"/>
        <rFont val="Arial"/>
        <family val="2"/>
      </rPr>
      <t xml:space="preserve">Type of Debt
 </t>
    </r>
    <r>
      <rPr>
        <i/>
        <sz val="9"/>
        <rFont val="Arial"/>
        <family val="2"/>
      </rPr>
      <t xml:space="preserve">(i.e., Notes Payable, Bonds, Bank Loans, Shareholder Loans, Affiliate Loans, etc.)
</t>
    </r>
    <r>
      <rPr>
        <sz val="9"/>
        <rFont val="Arial"/>
        <family val="2"/>
      </rPr>
      <t xml:space="preserve"> (a)</t>
    </r>
  </si>
  <si>
    <r>
      <t xml:space="preserve">Contact Information 
of 
Each Lender 
</t>
    </r>
    <r>
      <rPr>
        <i/>
        <sz val="9"/>
        <rFont val="Arial"/>
        <family val="2"/>
      </rPr>
      <t>(Name,  Addrress, 
Phone No., Email)</t>
    </r>
    <r>
      <rPr>
        <sz val="10"/>
        <rFont val="Arial"/>
        <family val="2"/>
      </rPr>
      <t xml:space="preserve">
</t>
    </r>
    <r>
      <rPr>
        <sz val="9"/>
        <rFont val="Arial"/>
        <family val="2"/>
      </rPr>
      <t>(b)</t>
    </r>
  </si>
  <si>
    <r>
      <t>Frequency 
of
 Payments</t>
    </r>
    <r>
      <rPr>
        <b/>
        <sz val="10"/>
        <rFont val="Arial"/>
        <family val="2"/>
      </rPr>
      <t xml:space="preserve">
</t>
    </r>
    <r>
      <rPr>
        <i/>
        <sz val="9"/>
        <rFont val="Arial"/>
        <family val="2"/>
      </rPr>
      <t xml:space="preserve">(Semi-
Monthly, </t>
    </r>
    <r>
      <rPr>
        <sz val="9"/>
        <rFont val="Arial"/>
        <family val="2"/>
      </rPr>
      <t xml:space="preserve">
</t>
    </r>
    <r>
      <rPr>
        <i/>
        <sz val="9"/>
        <rFont val="Arial"/>
        <family val="2"/>
      </rPr>
      <t>Monthly, Quarterly,
Annually, 
etc.)</t>
    </r>
    <r>
      <rPr>
        <sz val="10"/>
        <rFont val="Arial"/>
        <family val="2"/>
      </rPr>
      <t xml:space="preserve">
</t>
    </r>
    <r>
      <rPr>
        <sz val="9"/>
        <rFont val="Arial"/>
        <family val="2"/>
      </rPr>
      <t>(g)</t>
    </r>
  </si>
  <si>
    <r>
      <t xml:space="preserve">Long
Term
Debt
</t>
    </r>
    <r>
      <rPr>
        <i/>
        <sz val="9"/>
        <rFont val="Arial"/>
        <family val="2"/>
      </rPr>
      <t xml:space="preserve">(Over one year.)
</t>
    </r>
    <r>
      <rPr>
        <sz val="9"/>
        <rFont val="Arial"/>
        <family val="2"/>
      </rPr>
      <t>(h)</t>
    </r>
    <r>
      <rPr>
        <i/>
        <sz val="10"/>
        <rFont val="Arial"/>
        <family val="2"/>
      </rPr>
      <t xml:space="preserve">
</t>
    </r>
  </si>
  <si>
    <r>
      <t xml:space="preserve">Short Term
Debt
</t>
    </r>
    <r>
      <rPr>
        <i/>
        <sz val="9"/>
        <rFont val="Arial"/>
        <family val="2"/>
      </rPr>
      <t xml:space="preserve">(Less than
one year.)
</t>
    </r>
    <r>
      <rPr>
        <sz val="9"/>
        <rFont val="Arial"/>
        <family val="2"/>
      </rPr>
      <t xml:space="preserve">(i)
</t>
    </r>
  </si>
  <si>
    <r>
      <rPr>
        <b/>
        <sz val="10"/>
        <rFont val="Arial"/>
        <family val="2"/>
      </rPr>
      <t>INSTRUCTIONS:</t>
    </r>
    <r>
      <rPr>
        <sz val="10"/>
        <rFont val="Arial"/>
        <family val="2"/>
      </rPr>
      <t xml:space="preserve">  Please report information for the </t>
    </r>
    <r>
      <rPr>
        <b/>
        <sz val="10"/>
        <rFont val="Arial"/>
        <family val="2"/>
      </rPr>
      <t xml:space="preserve">current annual reporting </t>
    </r>
    <r>
      <rPr>
        <sz val="10"/>
        <rFont val="Arial"/>
        <family val="2"/>
      </rPr>
      <t>year.  List each separate item of debt.  Please identify the named borrower for each debt, if different from the company. Show principal amount to which each interest rate applies.  Include all items on which interest was paid during the year.  Use additional worksheets if necessary.</t>
    </r>
  </si>
  <si>
    <r>
      <t>Total Assets should balance with Total Equity and Liabilities on Page 5</t>
    </r>
    <r>
      <rPr>
        <b/>
        <i/>
        <sz val="10"/>
        <rFont val="Arial"/>
        <family val="2"/>
      </rPr>
      <t xml:space="preserve"> (see instructions).</t>
    </r>
    <r>
      <rPr>
        <b/>
        <sz val="10"/>
        <rFont val="Arial"/>
        <family val="2"/>
      </rPr>
      <t xml:space="preserve">
 Difference between Equity &amp; Liabilities and Assets</t>
    </r>
    <r>
      <rPr>
        <b/>
        <i/>
        <sz val="10"/>
        <rFont val="Arial"/>
        <family val="2"/>
      </rPr>
      <t xml:space="preserve"> (</t>
    </r>
    <r>
      <rPr>
        <b/>
        <i/>
        <sz val="9"/>
        <rFont val="Arial"/>
        <family val="2"/>
      </rPr>
      <t>from Pg. 5</t>
    </r>
    <r>
      <rPr>
        <b/>
        <i/>
        <sz val="10"/>
        <rFont val="Arial"/>
        <family val="2"/>
      </rPr>
      <t>)</t>
    </r>
    <r>
      <rPr>
        <b/>
        <sz val="10"/>
        <rFont val="Arial"/>
        <family val="2"/>
      </rPr>
      <t xml:space="preserve">. </t>
    </r>
  </si>
  <si>
    <t>Name/Title</t>
  </si>
  <si>
    <t>7a</t>
  </si>
  <si>
    <t>7b</t>
  </si>
  <si>
    <t>7c</t>
  </si>
  <si>
    <t>7d</t>
  </si>
  <si>
    <t>7e</t>
  </si>
  <si>
    <t>7f</t>
  </si>
  <si>
    <r>
      <rPr>
        <b/>
        <sz val="10"/>
        <rFont val="Arial"/>
        <family val="2"/>
      </rPr>
      <t xml:space="preserve">INSTRUCTIONS:  </t>
    </r>
    <r>
      <rPr>
        <sz val="10"/>
        <rFont val="Arial"/>
        <family val="2"/>
      </rPr>
      <t>Report below all information concerning rate, management, construction, engineering, research, financial, valuation, legal, accounting, purchasing, advertising, labor relations, public relations, contract operators and contract labor, or other similar professional services or outside services other than employees rendered the respondent under written or verbal arrangements, for which total payments during the year to any corporation, partnership, individual or organization of any kind whatsoever.  Attach additional worksheet pages if necessary.</t>
    </r>
  </si>
  <si>
    <r>
      <t xml:space="preserve">Total 
at
 End of Year
</t>
    </r>
    <r>
      <rPr>
        <sz val="10"/>
        <rFont val="Arial"/>
        <family val="2"/>
      </rPr>
      <t>(f)</t>
    </r>
  </si>
  <si>
    <r>
      <t xml:space="preserve">Total Metered Sales            </t>
    </r>
    <r>
      <rPr>
        <i/>
        <sz val="9"/>
        <rFont val="Arial"/>
        <family val="2"/>
      </rPr>
      <t xml:space="preserve"> </t>
    </r>
  </si>
  <si>
    <t>Total Unmetered Sales</t>
  </si>
  <si>
    <r>
      <t>Total Unmetered Sales</t>
    </r>
    <r>
      <rPr>
        <b/>
        <i/>
        <sz val="10"/>
        <rFont val="Arial "/>
      </rPr>
      <t xml:space="preserve"> </t>
    </r>
  </si>
  <si>
    <t xml:space="preserve">Total Metered Sales </t>
  </si>
  <si>
    <r>
      <t xml:space="preserve">
SERVICE MONTHS
</t>
    </r>
    <r>
      <rPr>
        <sz val="9"/>
        <rFont val="Arial"/>
        <family val="2"/>
      </rPr>
      <t xml:space="preserve">(Number of gallons pumped per </t>
    </r>
    <r>
      <rPr>
        <u/>
        <sz val="9"/>
        <rFont val="Arial"/>
        <family val="2"/>
      </rPr>
      <t>month</t>
    </r>
    <r>
      <rPr>
        <sz val="9"/>
        <rFont val="Arial"/>
        <family val="2"/>
      </rPr>
      <t>.)</t>
    </r>
    <r>
      <rPr>
        <sz val="11"/>
        <rFont val="Arial"/>
        <family val="2"/>
      </rPr>
      <t xml:space="preserve">
(a)</t>
    </r>
  </si>
  <si>
    <t>Page W-6 (Pt. 2)</t>
  </si>
  <si>
    <r>
      <rPr>
        <sz val="11"/>
        <rFont val="Arial"/>
        <family val="2"/>
      </rPr>
      <t>Kind of Pipe</t>
    </r>
    <r>
      <rPr>
        <sz val="10"/>
        <rFont val="Arial"/>
        <family val="2"/>
      </rPr>
      <t xml:space="preserve">
</t>
    </r>
    <r>
      <rPr>
        <i/>
        <sz val="10"/>
        <rFont val="Arial"/>
        <family val="2"/>
      </rPr>
      <t>(i.e., Cast Iron, Galvanized, Iron, PVC, etc.)</t>
    </r>
    <r>
      <rPr>
        <sz val="10"/>
        <rFont val="Arial"/>
        <family val="2"/>
      </rPr>
      <t xml:space="preserve">
(a)</t>
    </r>
  </si>
  <si>
    <r>
      <rPr>
        <sz val="11"/>
        <rFont val="Arial"/>
        <family val="2"/>
      </rPr>
      <t xml:space="preserve">Diameter
of
Pipe </t>
    </r>
    <r>
      <rPr>
        <sz val="10"/>
        <rFont val="Arial"/>
        <family val="2"/>
      </rPr>
      <t xml:space="preserve">
(b)</t>
    </r>
  </si>
  <si>
    <r>
      <rPr>
        <sz val="11"/>
        <rFont val="Arial"/>
        <family val="2"/>
      </rPr>
      <t>Total at
Beginning of Year</t>
    </r>
    <r>
      <rPr>
        <sz val="10"/>
        <rFont val="Arial"/>
        <family val="2"/>
      </rPr>
      <t xml:space="preserve"> 
(c)</t>
    </r>
  </si>
  <si>
    <r>
      <rPr>
        <sz val="11"/>
        <rFont val="Arial"/>
        <family val="2"/>
      </rPr>
      <t>Total Additions
During the Year</t>
    </r>
    <r>
      <rPr>
        <sz val="10"/>
        <rFont val="Arial"/>
        <family val="2"/>
      </rPr>
      <t xml:space="preserve">
(d)</t>
    </r>
  </si>
  <si>
    <r>
      <rPr>
        <sz val="11"/>
        <rFont val="Arial"/>
        <family val="2"/>
      </rPr>
      <t>Total Removed
or Abandoned 
During the Year</t>
    </r>
    <r>
      <rPr>
        <sz val="10"/>
        <rFont val="Arial"/>
        <family val="2"/>
      </rPr>
      <t xml:space="preserve">
(e)</t>
    </r>
  </si>
  <si>
    <r>
      <rPr>
        <sz val="11"/>
        <rFont val="Arial"/>
        <family val="2"/>
      </rPr>
      <t>Total at
End of Year</t>
    </r>
    <r>
      <rPr>
        <sz val="10"/>
        <rFont val="Arial"/>
        <family val="2"/>
      </rPr>
      <t xml:space="preserve">
(f)</t>
    </r>
  </si>
  <si>
    <r>
      <rPr>
        <strike/>
        <sz val="10"/>
        <rFont val="Arial"/>
        <family val="2"/>
      </rPr>
      <t xml:space="preserve">
</t>
    </r>
    <r>
      <rPr>
        <sz val="11"/>
        <rFont val="Arial"/>
        <family val="2"/>
      </rPr>
      <t>Size and Type of Material</t>
    </r>
    <r>
      <rPr>
        <sz val="10"/>
        <rFont val="Arial"/>
        <family val="2"/>
      </rPr>
      <t xml:space="preserve">
</t>
    </r>
    <r>
      <rPr>
        <i/>
        <sz val="10"/>
        <rFont val="Arial"/>
        <family val="2"/>
      </rPr>
      <t>(i.e., Iron, Copper, PVC, etc.)</t>
    </r>
    <r>
      <rPr>
        <sz val="10"/>
        <rFont val="Arial"/>
        <family val="2"/>
      </rPr>
      <t xml:space="preserve">
(a)</t>
    </r>
  </si>
  <si>
    <r>
      <rPr>
        <sz val="11"/>
        <rFont val="Arial"/>
        <family val="2"/>
      </rPr>
      <t>Total No. at
Beginning of Year</t>
    </r>
    <r>
      <rPr>
        <sz val="10"/>
        <rFont val="Arial"/>
        <family val="2"/>
      </rPr>
      <t xml:space="preserve">
(b)</t>
    </r>
  </si>
  <si>
    <r>
      <rPr>
        <sz val="11"/>
        <rFont val="Arial"/>
        <family val="2"/>
      </rPr>
      <t>Total No.
of Additions</t>
    </r>
    <r>
      <rPr>
        <sz val="10"/>
        <rFont val="Arial"/>
        <family val="2"/>
      </rPr>
      <t xml:space="preserve">
(c)</t>
    </r>
  </si>
  <si>
    <r>
      <rPr>
        <sz val="11"/>
        <rFont val="Arial"/>
        <family val="2"/>
      </rPr>
      <t>Total No. Retired
or Abandoned</t>
    </r>
    <r>
      <rPr>
        <sz val="10"/>
        <rFont val="Arial"/>
        <family val="2"/>
      </rPr>
      <t xml:space="preserve">
(d)</t>
    </r>
  </si>
  <si>
    <r>
      <rPr>
        <sz val="11"/>
        <rFont val="Arial"/>
        <family val="2"/>
      </rPr>
      <t>Total No. at
End of Year</t>
    </r>
    <r>
      <rPr>
        <sz val="10"/>
        <rFont val="Arial"/>
        <family val="2"/>
      </rPr>
      <t xml:space="preserve">
(e)</t>
    </r>
  </si>
  <si>
    <r>
      <rPr>
        <u/>
        <sz val="11"/>
        <rFont val="Arial"/>
        <family val="2"/>
      </rPr>
      <t>Residential</t>
    </r>
    <r>
      <rPr>
        <sz val="11"/>
        <rFont val="Arial"/>
        <family val="2"/>
      </rPr>
      <t>:</t>
    </r>
  </si>
  <si>
    <r>
      <rPr>
        <u/>
        <sz val="11"/>
        <rFont val="Arial"/>
        <family val="2"/>
      </rPr>
      <t>Other Customers</t>
    </r>
    <r>
      <rPr>
        <sz val="11"/>
        <rFont val="Arial"/>
        <family val="2"/>
      </rPr>
      <t>:</t>
    </r>
  </si>
  <si>
    <r>
      <rPr>
        <u/>
        <sz val="11"/>
        <rFont val="Arial"/>
        <family val="2"/>
      </rPr>
      <t>Not in Use:</t>
    </r>
    <r>
      <rPr>
        <sz val="11"/>
        <rFont val="Arial"/>
        <family val="2"/>
      </rPr>
      <t xml:space="preserve"> </t>
    </r>
    <r>
      <rPr>
        <i/>
        <sz val="10"/>
        <rFont val="Arial"/>
        <family val="2"/>
      </rPr>
      <t>(i.e., Inventory)</t>
    </r>
  </si>
  <si>
    <r>
      <rPr>
        <u/>
        <sz val="11"/>
        <rFont val="Arial"/>
        <family val="2"/>
      </rPr>
      <t>In Use</t>
    </r>
    <r>
      <rPr>
        <sz val="11"/>
        <rFont val="Arial"/>
        <family val="2"/>
      </rPr>
      <t>:</t>
    </r>
  </si>
  <si>
    <r>
      <rPr>
        <u/>
        <sz val="10"/>
        <rFont val="Arial"/>
        <family val="2"/>
      </rPr>
      <t>For Future Use</t>
    </r>
    <r>
      <rPr>
        <sz val="10"/>
        <rFont val="Arial"/>
        <family val="2"/>
      </rPr>
      <t>:</t>
    </r>
  </si>
  <si>
    <t>Description of Revenues
(a)</t>
  </si>
  <si>
    <t>Revenue
Amount 
(e)</t>
  </si>
  <si>
    <t>End of Year
(c)</t>
  </si>
  <si>
    <r>
      <t xml:space="preserve">No. of 
Gallons Sold
</t>
    </r>
    <r>
      <rPr>
        <i/>
        <sz val="9"/>
        <rFont val="Arial "/>
      </rPr>
      <t xml:space="preserve">(000's
Omitted) </t>
    </r>
    <r>
      <rPr>
        <sz val="10"/>
        <rFont val="Arial "/>
      </rPr>
      <t xml:space="preserve">
(d)</t>
    </r>
  </si>
  <si>
    <t>Company E-mail Address:</t>
  </si>
  <si>
    <r>
      <t>Provide the</t>
    </r>
    <r>
      <rPr>
        <b/>
        <sz val="10"/>
        <rFont val="Arial"/>
        <family val="2"/>
      </rPr>
      <t xml:space="preserve"> Total Company</t>
    </r>
    <r>
      <rPr>
        <sz val="10"/>
        <rFont val="Arial"/>
        <family val="2"/>
      </rPr>
      <t xml:space="preserve"> </t>
    </r>
    <r>
      <rPr>
        <b/>
        <sz val="10"/>
        <rFont val="Arial"/>
        <family val="2"/>
      </rPr>
      <t>and</t>
    </r>
    <r>
      <rPr>
        <sz val="10"/>
        <rFont val="Arial"/>
        <family val="2"/>
      </rPr>
      <t xml:space="preserve"> gross intrastate </t>
    </r>
    <r>
      <rPr>
        <b/>
        <sz val="10"/>
        <rFont val="Arial"/>
        <family val="2"/>
      </rPr>
      <t>Operating Revenues</t>
    </r>
    <r>
      <rPr>
        <sz val="10"/>
        <rFont val="Arial"/>
        <family val="2"/>
      </rPr>
      <t xml:space="preserve"> (i.e., Missouri Jurisdictional)
for calendar year  
</t>
    </r>
  </si>
  <si>
    <r>
      <t>TOTAL REVENUES</t>
    </r>
    <r>
      <rPr>
        <b/>
        <i/>
        <sz val="10"/>
        <rFont val="Arial"/>
        <family val="2"/>
      </rPr>
      <t xml:space="preserve"> </t>
    </r>
    <r>
      <rPr>
        <i/>
        <sz val="8"/>
        <rFont val="Arial"/>
        <family val="2"/>
      </rPr>
      <t>(From Pg. S-2, Line 26)</t>
    </r>
  </si>
  <si>
    <r>
      <t xml:space="preserve">Total Operating Revenues </t>
    </r>
    <r>
      <rPr>
        <i/>
        <sz val="8"/>
        <rFont val="Arial"/>
        <family val="2"/>
      </rPr>
      <t>(From Pg. W-2, Line 22)</t>
    </r>
  </si>
  <si>
    <r>
      <rPr>
        <b/>
        <sz val="10"/>
        <rFont val="Arial"/>
        <family val="2"/>
      </rPr>
      <t>INSTRUCTIONS</t>
    </r>
    <r>
      <rPr>
        <sz val="10"/>
        <rFont val="Arial"/>
        <family val="2"/>
      </rPr>
      <t xml:space="preserve">:  Please provide names, titles and salaries for all officers and employees with W-2's.  Show total compensation paid
to each during the year.  Include all amounts including bonuses and other allowances.  Enter "0" or none where applicable.  Provide explanations where necessary.  Use additional sheets if necessary.  </t>
    </r>
  </si>
  <si>
    <t>Contract Employees (i.e., 1099's or other outside parties) should not be listed on this page. (See page 7.)</t>
  </si>
  <si>
    <r>
      <t>Interest Expense</t>
    </r>
    <r>
      <rPr>
        <sz val="9"/>
        <rFont val="Arial"/>
        <family val="2"/>
      </rPr>
      <t xml:space="preserve"> </t>
    </r>
    <r>
      <rPr>
        <i/>
        <sz val="8"/>
        <rFont val="Arial"/>
        <family val="2"/>
      </rPr>
      <t>(From Pg. 9)</t>
    </r>
  </si>
  <si>
    <r>
      <t>Plant Operations Expenses</t>
    </r>
    <r>
      <rPr>
        <sz val="8"/>
        <rFont val="Arial"/>
        <family val="2"/>
      </rPr>
      <t xml:space="preserve"> </t>
    </r>
    <r>
      <rPr>
        <i/>
        <sz val="8"/>
        <rFont val="Arial"/>
        <family val="2"/>
      </rPr>
      <t>(From Pg. W-3, Line 12)</t>
    </r>
  </si>
  <si>
    <r>
      <t>Depreciation Expense</t>
    </r>
    <r>
      <rPr>
        <i/>
        <sz val="10"/>
        <rFont val="Arial"/>
        <family val="2"/>
      </rPr>
      <t xml:space="preserve"> </t>
    </r>
    <r>
      <rPr>
        <i/>
        <sz val="8"/>
        <rFont val="Arial"/>
        <family val="2"/>
      </rPr>
      <t>(From Pg. W-5, Line 49)</t>
    </r>
  </si>
  <si>
    <r>
      <t>Total Revenues</t>
    </r>
    <r>
      <rPr>
        <b/>
        <sz val="9"/>
        <rFont val="Arial"/>
        <family val="2"/>
      </rPr>
      <t xml:space="preserve"> </t>
    </r>
    <r>
      <rPr>
        <i/>
        <sz val="8"/>
        <rFont val="Arial"/>
        <family val="2"/>
      </rPr>
      <t>(From Pg. W-2)</t>
    </r>
  </si>
  <si>
    <r>
      <t>Salaries &amp; Wages</t>
    </r>
    <r>
      <rPr>
        <i/>
        <sz val="8"/>
        <rFont val="Arial"/>
        <family val="2"/>
      </rPr>
      <t xml:space="preserve"> (From Pg. 6)</t>
    </r>
  </si>
  <si>
    <r>
      <rPr>
        <b/>
        <sz val="10"/>
        <rFont val="Arial"/>
        <family val="2"/>
      </rPr>
      <t xml:space="preserve">Total </t>
    </r>
    <r>
      <rPr>
        <b/>
        <u/>
        <sz val="10"/>
        <rFont val="Arial"/>
        <family val="2"/>
      </rPr>
      <t>Non-Tariffed</t>
    </r>
    <r>
      <rPr>
        <b/>
        <sz val="10"/>
        <rFont val="Arial"/>
        <family val="2"/>
      </rPr>
      <t xml:space="preserve"> Revenues</t>
    </r>
    <r>
      <rPr>
        <b/>
        <i/>
        <sz val="8"/>
        <rFont val="Arial"/>
        <family val="2"/>
      </rPr>
      <t xml:space="preserve"> </t>
    </r>
    <r>
      <rPr>
        <i/>
        <sz val="8"/>
        <rFont val="Arial"/>
        <family val="2"/>
      </rPr>
      <t>(To Pg. 1, Line 10)</t>
    </r>
  </si>
  <si>
    <r>
      <t xml:space="preserve">Total Revenues * </t>
    </r>
    <r>
      <rPr>
        <i/>
        <sz val="8"/>
        <rFont val="Arial"/>
        <family val="2"/>
      </rPr>
      <t>(To Pg. 1, Line 11)</t>
    </r>
  </si>
  <si>
    <t>(Total to Pg. W-1 and Pg. 1)</t>
  </si>
  <si>
    <r>
      <rPr>
        <b/>
        <sz val="10"/>
        <rFont val="Arial"/>
        <family val="2"/>
      </rPr>
      <t>Total Operating Revenues</t>
    </r>
    <r>
      <rPr>
        <sz val="10"/>
        <rFont val="Arial"/>
        <family val="2"/>
      </rPr>
      <t xml:space="preserve"> </t>
    </r>
    <r>
      <rPr>
        <i/>
        <sz val="8"/>
        <rFont val="Arial"/>
        <family val="2"/>
      </rPr>
      <t>(From Tariffed Services)</t>
    </r>
    <r>
      <rPr>
        <i/>
        <sz val="8"/>
        <rFont val="Arial"/>
        <family val="2"/>
      </rPr>
      <t>(To Pg. 1, line 9)</t>
    </r>
  </si>
  <si>
    <r>
      <t>Outside Services Employed</t>
    </r>
    <r>
      <rPr>
        <i/>
        <sz val="10"/>
        <rFont val="Arial"/>
        <family val="2"/>
      </rPr>
      <t xml:space="preserve"> </t>
    </r>
    <r>
      <rPr>
        <i/>
        <sz val="8"/>
        <rFont val="Arial"/>
        <family val="2"/>
      </rPr>
      <t>(e.g, Legal, Accounting, etc.)</t>
    </r>
    <r>
      <rPr>
        <sz val="8"/>
        <rFont val="Arial"/>
        <family val="2"/>
      </rPr>
      <t xml:space="preserve"> </t>
    </r>
    <r>
      <rPr>
        <i/>
        <sz val="8"/>
        <rFont val="Arial"/>
        <family val="2"/>
      </rPr>
      <t>(From Pg.7)</t>
    </r>
  </si>
  <si>
    <r>
      <rPr>
        <b/>
        <sz val="10"/>
        <rFont val="Arial"/>
        <family val="2"/>
      </rPr>
      <t xml:space="preserve">Net Income </t>
    </r>
    <r>
      <rPr>
        <sz val="10"/>
        <rFont val="Arial"/>
        <family val="2"/>
      </rPr>
      <t xml:space="preserve">(Loss) - </t>
    </r>
    <r>
      <rPr>
        <sz val="8"/>
        <rFont val="Arial"/>
        <family val="2"/>
      </rPr>
      <t>(</t>
    </r>
    <r>
      <rPr>
        <i/>
        <sz val="8"/>
        <rFont val="Arial"/>
        <family val="2"/>
      </rPr>
      <t>A negative number indicated by ( ) represents a loss.)</t>
    </r>
  </si>
  <si>
    <r>
      <t>Total Revenues</t>
    </r>
    <r>
      <rPr>
        <b/>
        <sz val="8"/>
        <rFont val="Arial"/>
        <family val="2"/>
      </rPr>
      <t xml:space="preserve"> </t>
    </r>
    <r>
      <rPr>
        <i/>
        <sz val="8"/>
        <rFont val="Arial"/>
        <family val="2"/>
      </rPr>
      <t>(From Page S-2)</t>
    </r>
  </si>
  <si>
    <r>
      <t xml:space="preserve">Salaries &amp; Wages </t>
    </r>
    <r>
      <rPr>
        <i/>
        <sz val="8"/>
        <rFont val="Arial"/>
        <family val="2"/>
      </rPr>
      <t>(From Pg. 6)</t>
    </r>
  </si>
  <si>
    <r>
      <t xml:space="preserve">Plant Operations Expenses </t>
    </r>
    <r>
      <rPr>
        <i/>
        <sz val="8"/>
        <rFont val="Arial"/>
        <family val="2"/>
      </rPr>
      <t>(From Pg. S-3)</t>
    </r>
  </si>
  <si>
    <r>
      <t>Outside Services Employed</t>
    </r>
    <r>
      <rPr>
        <i/>
        <sz val="8"/>
        <rFont val="Arial"/>
        <family val="2"/>
      </rPr>
      <t xml:space="preserve"> (e.g., Legal, Accounting, etc.)</t>
    </r>
    <r>
      <rPr>
        <sz val="8"/>
        <rFont val="Arial"/>
        <family val="2"/>
      </rPr>
      <t xml:space="preserve"> </t>
    </r>
    <r>
      <rPr>
        <i/>
        <sz val="8"/>
        <rFont val="Arial"/>
        <family val="2"/>
      </rPr>
      <t>(From Pg. 7)</t>
    </r>
  </si>
  <si>
    <r>
      <t xml:space="preserve">Depreciation Expense </t>
    </r>
    <r>
      <rPr>
        <i/>
        <sz val="8"/>
        <rFont val="Arial"/>
        <family val="2"/>
      </rPr>
      <t>(From Pg. S-4)</t>
    </r>
  </si>
  <si>
    <r>
      <t>Tax Expenses</t>
    </r>
    <r>
      <rPr>
        <sz val="9"/>
        <rFont val="Arial"/>
        <family val="2"/>
      </rPr>
      <t xml:space="preserve"> </t>
    </r>
    <r>
      <rPr>
        <i/>
        <sz val="8"/>
        <rFont val="Arial"/>
        <family val="2"/>
      </rPr>
      <t>(From Pg. S-3)</t>
    </r>
  </si>
  <si>
    <r>
      <t xml:space="preserve">Interest Expense </t>
    </r>
    <r>
      <rPr>
        <i/>
        <sz val="8"/>
        <rFont val="Arial"/>
        <family val="2"/>
      </rPr>
      <t>(From Pg. 9)</t>
    </r>
  </si>
  <si>
    <r>
      <rPr>
        <b/>
        <sz val="10"/>
        <rFont val="Arial"/>
        <family val="2"/>
      </rPr>
      <t>Net Income</t>
    </r>
    <r>
      <rPr>
        <sz val="10"/>
        <rFont val="Arial"/>
        <family val="2"/>
      </rPr>
      <t xml:space="preserve"> </t>
    </r>
    <r>
      <rPr>
        <i/>
        <sz val="10"/>
        <rFont val="Arial"/>
        <family val="2"/>
      </rPr>
      <t>(Loss)</t>
    </r>
    <r>
      <rPr>
        <i/>
        <sz val="9"/>
        <rFont val="Arial"/>
        <family val="2"/>
      </rPr>
      <t xml:space="preserve"> - </t>
    </r>
    <r>
      <rPr>
        <i/>
        <sz val="8"/>
        <rFont val="Arial"/>
        <family val="2"/>
      </rPr>
      <t xml:space="preserve"> (A negative number indicated by ( ) represents a loss.)</t>
    </r>
  </si>
  <si>
    <r>
      <rPr>
        <b/>
        <sz val="10"/>
        <rFont val="Arial "/>
      </rPr>
      <t>Total Operating Revenues</t>
    </r>
    <r>
      <rPr>
        <b/>
        <i/>
        <sz val="10"/>
        <rFont val="Arial "/>
      </rPr>
      <t xml:space="preserve"> </t>
    </r>
    <r>
      <rPr>
        <i/>
        <sz val="8"/>
        <rFont val="Arial "/>
      </rPr>
      <t>(From Tariffed Services)(To Pg. 1, Line 12)</t>
    </r>
  </si>
  <si>
    <r>
      <t xml:space="preserve">Other Income </t>
    </r>
    <r>
      <rPr>
        <i/>
        <sz val="8"/>
        <rFont val="Arial "/>
      </rPr>
      <t>(e.g., from Merchandising, Jobing &amp; Contract Work, etc.)</t>
    </r>
    <r>
      <rPr>
        <sz val="8"/>
        <rFont val="Arial "/>
      </rPr>
      <t xml:space="preserve"> </t>
    </r>
    <r>
      <rPr>
        <i/>
        <strike/>
        <sz val="9"/>
        <color rgb="FFFF0000"/>
        <rFont val="Arial "/>
      </rPr>
      <t/>
    </r>
  </si>
  <si>
    <r>
      <rPr>
        <b/>
        <sz val="10"/>
        <rFont val="Arial "/>
      </rPr>
      <t xml:space="preserve">Total </t>
    </r>
    <r>
      <rPr>
        <b/>
        <u/>
        <sz val="10"/>
        <rFont val="Arial "/>
      </rPr>
      <t xml:space="preserve">Non-Tariffed </t>
    </r>
    <r>
      <rPr>
        <b/>
        <sz val="10"/>
        <rFont val="Arial "/>
      </rPr>
      <t>Revenues</t>
    </r>
    <r>
      <rPr>
        <i/>
        <sz val="8"/>
        <rFont val="Arial "/>
      </rPr>
      <t xml:space="preserve"> (To Pg. 1, Line 13)</t>
    </r>
  </si>
  <si>
    <r>
      <t xml:space="preserve">Total Revenues * </t>
    </r>
    <r>
      <rPr>
        <i/>
        <sz val="8"/>
        <rFont val="Arial "/>
      </rPr>
      <t>(To Pg. 1, Line 14)</t>
    </r>
  </si>
  <si>
    <r>
      <t>Other Income,</t>
    </r>
    <r>
      <rPr>
        <i/>
        <sz val="9"/>
        <rFont val="Arial"/>
        <family val="2"/>
      </rPr>
      <t xml:space="preserve"> </t>
    </r>
    <r>
      <rPr>
        <i/>
        <sz val="8"/>
        <rFont val="Arial"/>
        <family val="2"/>
      </rPr>
      <t>(e.g., from Merchandising, Jobbing &amp; Contract Work, etc.)</t>
    </r>
    <r>
      <rPr>
        <i/>
        <sz val="10"/>
        <rFont val="Arial"/>
        <family val="2"/>
      </rPr>
      <t/>
    </r>
  </si>
  <si>
    <t>Tools, Shop and Garage Equipment</t>
  </si>
  <si>
    <r>
      <t xml:space="preserve">Total Operating Revenues </t>
    </r>
    <r>
      <rPr>
        <i/>
        <sz val="8"/>
        <rFont val="Arial"/>
        <family val="2"/>
      </rPr>
      <t>(From Pg. S-2, Line 22)</t>
    </r>
  </si>
  <si>
    <r>
      <t xml:space="preserve">Total Non-Tariffed Revenues </t>
    </r>
    <r>
      <rPr>
        <i/>
        <sz val="8"/>
        <rFont val="Arial"/>
        <family val="2"/>
      </rPr>
      <t>(From Pg. S-2 , Line 25 )</t>
    </r>
  </si>
  <si>
    <t>Name of
Hauling Co.</t>
  </si>
  <si>
    <r>
      <rPr>
        <b/>
        <sz val="8"/>
        <rFont val="Arial"/>
        <family val="2"/>
      </rPr>
      <t xml:space="preserve">NOTE: </t>
    </r>
    <r>
      <rPr>
        <sz val="8"/>
        <rFont val="Arial"/>
        <family val="2"/>
      </rPr>
      <t xml:space="preserve"> All entries should be supported by records that identify the property being added or retired, its location, and its original cost in as much detail as reasonably possible. 
If adjustments are included in Columns "E", "F" and/or "G", use additional sheets.</t>
    </r>
  </si>
  <si>
    <t>Comments:</t>
  </si>
  <si>
    <r>
      <rPr>
        <b/>
        <sz val="8"/>
        <rFont val="Arial"/>
        <family val="2"/>
      </rPr>
      <t xml:space="preserve">NOTE: </t>
    </r>
    <r>
      <rPr>
        <sz val="8"/>
        <rFont val="Arial"/>
        <family val="2"/>
      </rPr>
      <t xml:space="preserve"> All entries should be supported by records that identify the property being added or retired, its location, and its original cost in as much detail as reasonably possible.  If adjustments are included in Columns "E", "F" and/or G", use additional sheets.</t>
    </r>
  </si>
  <si>
    <r>
      <t>Balance of Amortization at First of Year (</t>
    </r>
    <r>
      <rPr>
        <b/>
        <i/>
        <u/>
        <sz val="9"/>
        <rFont val="Arial"/>
        <family val="2"/>
      </rPr>
      <t>not</t>
    </r>
    <r>
      <rPr>
        <i/>
        <sz val="9"/>
        <rFont val="Arial"/>
        <family val="2"/>
      </rPr>
      <t xml:space="preserve"> Total of CIAC Line 3)</t>
    </r>
  </si>
  <si>
    <t>Debt Paid off During Year?
 Y or N  (k)</t>
  </si>
  <si>
    <r>
      <t>Plant
 Balance at
Beginning of Year
(C)</t>
    </r>
    <r>
      <rPr>
        <sz val="9"/>
        <color rgb="FFFF0000"/>
        <rFont val="Arial Narrow"/>
        <family val="2"/>
      </rPr>
      <t xml:space="preserve">
</t>
    </r>
  </si>
  <si>
    <r>
      <t>Additions During
the Year
(D)</t>
    </r>
    <r>
      <rPr>
        <sz val="9"/>
        <color rgb="FFFF0000"/>
        <rFont val="Arial Narrow"/>
        <family val="2"/>
      </rPr>
      <t xml:space="preserve">
</t>
    </r>
  </si>
  <si>
    <r>
      <t>Book Cost
of Plant
Retired*
(E)</t>
    </r>
    <r>
      <rPr>
        <sz val="9"/>
        <color rgb="FFFF0000"/>
        <rFont val="Arial Narrow"/>
        <family val="2"/>
      </rPr>
      <t xml:space="preserve">
</t>
    </r>
  </si>
  <si>
    <t xml:space="preserve">Cost of
Removal*
(F)
</t>
  </si>
  <si>
    <r>
      <t>Salvage Credit*
(G)</t>
    </r>
    <r>
      <rPr>
        <sz val="9"/>
        <color rgb="FFFF0000"/>
        <rFont val="Arial Narrow"/>
        <family val="2"/>
      </rPr>
      <t xml:space="preserve">
</t>
    </r>
  </si>
  <si>
    <t>Plant 
Balance at End
of Year            (C+D-E)
(H)</t>
  </si>
  <si>
    <t xml:space="preserve">Reserve
Balance at
Beginning 
of Year
(I) </t>
  </si>
  <si>
    <t>Annual
Depreciation
Rate %
(J)</t>
  </si>
  <si>
    <t>Depreciation
Expense**
J*(C+H)/2
(K)</t>
  </si>
  <si>
    <r>
      <t>Reserve Balance
at END
of Year
(I-E-F+G+K)
(L)</t>
    </r>
    <r>
      <rPr>
        <sz val="9"/>
        <color rgb="FFFF0000"/>
        <rFont val="Arial Narrow"/>
        <family val="2"/>
      </rPr>
      <t xml:space="preserve"> </t>
    </r>
  </si>
  <si>
    <t>Additions During
the 
Year
(D)</t>
  </si>
  <si>
    <t>Salvage Credit*
(G)</t>
  </si>
  <si>
    <t>Cost of
Removal*
(F)</t>
  </si>
  <si>
    <t>Plant
 Balance
at End
of Year            (C+D-E)
(H)</t>
  </si>
  <si>
    <r>
      <t>Reserve
Balance
at
Beginning 
of Year
(I)</t>
    </r>
    <r>
      <rPr>
        <sz val="9"/>
        <rFont val="Arial Narrow"/>
        <family val="2"/>
      </rPr>
      <t xml:space="preserve">
</t>
    </r>
  </si>
  <si>
    <t xml:space="preserve">
Depreciation
Expense**
J*(C+H)/2
(K)</t>
  </si>
  <si>
    <t xml:space="preserve">Reserve Balance
at END
of Year
(I-E-F+G+K)
(L) </t>
  </si>
  <si>
    <t xml:space="preserve">Plant
 Balance at
Beginning 
of Year
(C)
</t>
  </si>
  <si>
    <t>Book Cost
of Plant
Retired*
(E)</t>
  </si>
  <si>
    <t>PLEASE CHOOSE FROM THE DROP DOWN BOX WHICH METHOD THE UTILITY UTILIZES FOR ITS RECORDS.</t>
  </si>
  <si>
    <t>(Total MO Jurisdictional Revenue (Line 11 above) should match Statement of Revenue - MoPSC Assessment).</t>
  </si>
  <si>
    <t>(Total MO Jurisdictional Revenue (Line 14 above) should match Statement of Revenue - MoPSC Assessment).</t>
  </si>
  <si>
    <r>
      <t>Balance at Beginning of Year</t>
    </r>
    <r>
      <rPr>
        <sz val="8"/>
        <rFont val="Arial"/>
        <family val="2"/>
      </rPr>
      <t xml:space="preserve"> </t>
    </r>
    <r>
      <rPr>
        <i/>
        <sz val="9"/>
        <rFont val="Arial"/>
        <family val="2"/>
      </rPr>
      <t>(From last years report, Pg. 8)</t>
    </r>
  </si>
  <si>
    <t>Company Mailing Address:</t>
  </si>
  <si>
    <t xml:space="preserve">Company Street Address: </t>
  </si>
  <si>
    <t xml:space="preserve">    My Commission expires:</t>
  </si>
  <si>
    <r>
      <rPr>
        <b/>
        <sz val="10"/>
        <color theme="1"/>
        <rFont val="Arial"/>
        <family val="2"/>
      </rPr>
      <t>Address and Telephone Number of the Affiant</t>
    </r>
    <r>
      <rPr>
        <sz val="10"/>
        <color theme="1"/>
        <rFont val="Arial"/>
        <family val="2"/>
      </rPr>
      <t xml:space="preserve"> </t>
    </r>
    <r>
      <rPr>
        <i/>
        <sz val="10"/>
        <color theme="1"/>
        <rFont val="Arial"/>
        <family val="2"/>
      </rPr>
      <t>(Company Official/Representative)</t>
    </r>
  </si>
  <si>
    <t xml:space="preserve">             Subscribed and sworn to before me, a Notary Public, in and for the State and County above named, </t>
  </si>
  <si>
    <t>See the Instructions for more information to complete this page.</t>
  </si>
  <si>
    <r>
      <t>The foregoing report must be verified by the Oath of the President, Treasurer, General Manager or Receiver of the Company. The Oath required may be taken before any person authorized to administer an oath (Notary Public)</t>
    </r>
    <r>
      <rPr>
        <b/>
        <i/>
        <sz val="10"/>
        <rFont val="Arial"/>
        <family val="2"/>
      </rPr>
      <t xml:space="preserve"> </t>
    </r>
    <r>
      <rPr>
        <b/>
        <sz val="10"/>
        <rFont val="Arial"/>
        <family val="2"/>
      </rPr>
      <t>by the laws of the State in which the same is taken.</t>
    </r>
  </si>
  <si>
    <r>
      <rPr>
        <sz val="10"/>
        <rFont val="Arial"/>
        <family val="2"/>
      </rPr>
      <t xml:space="preserve">Amoritization of Contributions in Aid of Construction </t>
    </r>
    <r>
      <rPr>
        <sz val="8"/>
        <rFont val="Arial"/>
        <family val="2"/>
      </rPr>
      <t>(From Page 8)</t>
    </r>
  </si>
  <si>
    <r>
      <t xml:space="preserve">Amoritization of Contributions in Aid of Construction </t>
    </r>
    <r>
      <rPr>
        <i/>
        <sz val="8"/>
        <rFont val="Arial"/>
        <family val="2"/>
      </rPr>
      <t>(From Pg. 8)</t>
    </r>
  </si>
  <si>
    <r>
      <t xml:space="preserve">Total Amortization of Contributions </t>
    </r>
    <r>
      <rPr>
        <i/>
        <sz val="9"/>
        <rFont val="Arial"/>
        <family val="2"/>
      </rPr>
      <t xml:space="preserve">(To Pg. W-1, S-1)  </t>
    </r>
  </si>
  <si>
    <t>USOA
Account. No. 
Class
B, C or D
(B)</t>
  </si>
  <si>
    <t xml:space="preserve">USOA
Account No. 
Class:
B, C or D
(B) 
</t>
  </si>
  <si>
    <t>Hauling Company's Facility/Location</t>
  </si>
  <si>
    <t>Total
 Interest
 Paid
During
the
Year
(l)</t>
  </si>
  <si>
    <t>Water
Utility
(m)</t>
  </si>
  <si>
    <t>Sewer
Utility
(n)</t>
  </si>
  <si>
    <t>List any equipment failure(s) that occurred during the year.  Please list when failure(s) occurred and briefly describe them and any corrective measure(s) taken specifically major item(s), (i.e., problem(s) fixed was/were $250 or above as listed on page 3). Denote "N/A", if applicable.</t>
  </si>
  <si>
    <t>Total No. 
of
Additions During the Year
(d)</t>
  </si>
  <si>
    <t>Total No.
 at
End of Year
(f)</t>
  </si>
  <si>
    <t>(Total to Pg. 8 
&amp; Pg. W-1)</t>
  </si>
  <si>
    <t>(Total to 
Pg. 4 &amp; 8)</t>
  </si>
  <si>
    <t>Notary Public Commission Number</t>
  </si>
  <si>
    <t>(Total to Pg. 4
&amp; Pg. 8)</t>
  </si>
  <si>
    <t>(Total to Pg. 8
 &amp; Pg. S-1)</t>
  </si>
  <si>
    <t>(Total to 
Pg. 4)</t>
  </si>
  <si>
    <r>
      <t xml:space="preserve">Type of Treatment Facilities - Please describe </t>
    </r>
    <r>
      <rPr>
        <i/>
        <sz val="9"/>
        <rFont val="Arial Narrow"/>
        <family val="2"/>
      </rPr>
      <t>(e.g., lagoon, mechanical or sand filter) and list all that apply.</t>
    </r>
  </si>
  <si>
    <r>
      <t xml:space="preserve">Total Cost 
of Removal
</t>
    </r>
    <r>
      <rPr>
        <sz val="8"/>
        <rFont val="Arial Narrow"/>
        <family val="2"/>
      </rPr>
      <t>(Include Extra Charges)</t>
    </r>
  </si>
  <si>
    <r>
      <t>What is the ultimate disposal of waste solids</t>
    </r>
    <r>
      <rPr>
        <i/>
        <sz val="10"/>
        <rFont val="Arial Narrow"/>
        <family val="2"/>
      </rPr>
      <t xml:space="preserve"> (e.g. land application, disposal at qualified facility, etc.)?</t>
    </r>
  </si>
  <si>
    <r>
      <t xml:space="preserve">Kind of Pipe
</t>
    </r>
    <r>
      <rPr>
        <i/>
        <sz val="9"/>
        <rFont val="Arial Narrow"/>
        <family val="2"/>
      </rPr>
      <t>(i.e. Cast Iron, VCP, PVC, etc.)</t>
    </r>
    <r>
      <rPr>
        <sz val="10"/>
        <rFont val="Arial Narrow"/>
        <family val="2"/>
      </rPr>
      <t xml:space="preserve">
(a)</t>
    </r>
  </si>
  <si>
    <r>
      <t>COLLECTING SEWERS</t>
    </r>
    <r>
      <rPr>
        <b/>
        <sz val="10"/>
        <rFont val="Arial Narrow"/>
        <family val="2"/>
      </rPr>
      <t xml:space="preserve"> </t>
    </r>
    <r>
      <rPr>
        <b/>
        <i/>
        <sz val="9"/>
        <rFont val="Arial Narrow"/>
        <family val="2"/>
      </rPr>
      <t>(measurement in feet)</t>
    </r>
  </si>
  <si>
    <r>
      <rPr>
        <b/>
        <u/>
        <sz val="10"/>
        <rFont val="Arial Narrow"/>
        <family val="2"/>
      </rPr>
      <t>SLUDGE</t>
    </r>
    <r>
      <rPr>
        <b/>
        <sz val="10"/>
        <rFont val="Arial Narrow"/>
        <family val="2"/>
      </rPr>
      <t xml:space="preserve"> </t>
    </r>
  </si>
  <si>
    <r>
      <t xml:space="preserve">
</t>
    </r>
    <r>
      <rPr>
        <sz val="9"/>
        <rFont val="Arial Narrow"/>
        <family val="2"/>
      </rPr>
      <t>(If you have more than five (5) hauls during the year, only list the total annual amount.)</t>
    </r>
  </si>
  <si>
    <t>Was sludge pumped and hauled from your facility?</t>
  </si>
  <si>
    <r>
      <t xml:space="preserve">Tax Expenses </t>
    </r>
    <r>
      <rPr>
        <i/>
        <sz val="8"/>
        <rFont val="Arial"/>
        <family val="2"/>
      </rPr>
      <t>(e.g., Property, State, Federal, etc.</t>
    </r>
    <r>
      <rPr>
        <sz val="8"/>
        <rFont val="Arial"/>
        <family val="2"/>
      </rPr>
      <t xml:space="preserve">) </t>
    </r>
    <r>
      <rPr>
        <sz val="9"/>
        <rFont val="Arial"/>
        <family val="2"/>
      </rPr>
      <t xml:space="preserve"> </t>
    </r>
    <r>
      <rPr>
        <i/>
        <sz val="8"/>
        <rFont val="Arial"/>
        <family val="2"/>
      </rPr>
      <t>(From Pg. W-3, Line 20)</t>
    </r>
  </si>
  <si>
    <r>
      <t xml:space="preserve">Net Water Plant in Service </t>
    </r>
    <r>
      <rPr>
        <i/>
        <sz val="10"/>
        <rFont val="Arial"/>
        <family val="2"/>
      </rPr>
      <t>(Line 3</t>
    </r>
    <r>
      <rPr>
        <b/>
        <i/>
        <sz val="10"/>
        <rFont val="Arial"/>
        <family val="2"/>
      </rPr>
      <t>MINUS</t>
    </r>
    <r>
      <rPr>
        <i/>
        <sz val="10"/>
        <rFont val="Arial"/>
        <family val="2"/>
      </rPr>
      <t xml:space="preserve"> Line 4)</t>
    </r>
  </si>
  <si>
    <r>
      <t xml:space="preserve">Net Sewer Plant in Service </t>
    </r>
    <r>
      <rPr>
        <i/>
        <sz val="10"/>
        <rFont val="Arial"/>
        <family val="2"/>
      </rPr>
      <t>(Line 10</t>
    </r>
    <r>
      <rPr>
        <b/>
        <i/>
        <sz val="10"/>
        <rFont val="Arial"/>
        <family val="2"/>
      </rPr>
      <t xml:space="preserve">MINUS </t>
    </r>
    <r>
      <rPr>
        <i/>
        <sz val="10"/>
        <rFont val="Arial"/>
        <family val="2"/>
      </rPr>
      <t>Line 11)</t>
    </r>
    <r>
      <rPr>
        <i/>
        <sz val="8"/>
        <rFont val="Arial"/>
        <family val="2"/>
      </rPr>
      <t xml:space="preserve"> </t>
    </r>
  </si>
  <si>
    <r>
      <t xml:space="preserve">    </t>
    </r>
    <r>
      <rPr>
        <sz val="10"/>
        <rFont val="Arial"/>
        <family val="2"/>
      </rPr>
      <t xml:space="preserve"> LESS: Water Amortization of Contributions In Aid of Construction</t>
    </r>
    <r>
      <rPr>
        <b/>
        <sz val="10"/>
        <rFont val="Arial"/>
        <family val="2"/>
      </rPr>
      <t xml:space="preserve">
                 </t>
    </r>
    <r>
      <rPr>
        <b/>
        <i/>
        <sz val="9"/>
        <rFont val="Arial"/>
        <family val="2"/>
      </rPr>
      <t xml:space="preserve"> </t>
    </r>
    <r>
      <rPr>
        <i/>
        <sz val="9"/>
        <rFont val="Arial"/>
        <family val="2"/>
      </rPr>
      <t>(From Page 8, line 24)</t>
    </r>
  </si>
  <si>
    <r>
      <t xml:space="preserve">    </t>
    </r>
    <r>
      <rPr>
        <sz val="10"/>
        <rFont val="Arial"/>
        <family val="2"/>
      </rPr>
      <t xml:space="preserve"> LESS: Sewer Amortization of Contributions In Aid of Construction</t>
    </r>
    <r>
      <rPr>
        <i/>
        <sz val="10"/>
        <rFont val="Arial"/>
        <family val="2"/>
      </rPr>
      <t xml:space="preserve">
                 </t>
    </r>
    <r>
      <rPr>
        <i/>
        <sz val="9"/>
        <rFont val="Arial"/>
        <family val="2"/>
      </rPr>
      <t xml:space="preserve"> (From Page 8, line 24)</t>
    </r>
  </si>
  <si>
    <t>Y                N      Please provide the hauling provider information in the section below.</t>
  </si>
  <si>
    <r>
      <t xml:space="preserve">Describe </t>
    </r>
    <r>
      <rPr>
        <b/>
        <sz val="10"/>
        <rFont val="Arial"/>
        <family val="2"/>
      </rPr>
      <t>MAJOR</t>
    </r>
    <r>
      <rPr>
        <sz val="10"/>
        <rFont val="Arial"/>
        <family val="2"/>
      </rPr>
      <t xml:space="preserve"> transactions occurring during the year which will have a effect on operations, such as rate changes, replacement of major equipment and other abnormal cash expenditures of $250 or more. </t>
    </r>
    <r>
      <rPr>
        <i/>
        <sz val="10"/>
        <rFont val="Arial"/>
        <family val="2"/>
      </rPr>
      <t>(Dollar amounts to be recorded on Page W-5 and/or Page S-4, columns d.)</t>
    </r>
  </si>
  <si>
    <t xml:space="preserve">Revised: </t>
  </si>
  <si>
    <r>
      <t>that s/he has 1) examined the foregoing report; that to the best of his or her knowledge, information, and belief, all statements of fact contained in the said report are true and the said report is a correct statement of the business and affairs of the above-named respondent</t>
    </r>
    <r>
      <rPr>
        <b/>
        <sz val="10"/>
        <color rgb="FFFF0000"/>
        <rFont val="Arial"/>
        <family val="2"/>
      </rPr>
      <t>,</t>
    </r>
    <r>
      <rPr>
        <b/>
        <sz val="10"/>
        <rFont val="Arial"/>
        <family val="2"/>
      </rPr>
      <t xml:space="preserve"> and 2) examined (and updated as applicable) the Company's contact information in EFIS; to the best of his or her knowledge, information, and belief, all listed contacts are correct.</t>
    </r>
  </si>
  <si>
    <t>Missouri Revised Statutes § 392.210 or §393.140</t>
  </si>
  <si>
    <r>
      <t xml:space="preserve">(If electronic signatures are used, you </t>
    </r>
    <r>
      <rPr>
        <b/>
        <i/>
        <u/>
        <sz val="7"/>
        <rFont val="Arial"/>
        <family val="2"/>
      </rPr>
      <t>must</t>
    </r>
    <r>
      <rPr>
        <i/>
        <sz val="7"/>
        <rFont val="Arial"/>
        <family val="2"/>
      </rPr>
      <t>use  "/s/"  before the name.)</t>
    </r>
  </si>
  <si>
    <t>Confidential</t>
  </si>
  <si>
    <t>Confidenital</t>
  </si>
  <si>
    <r>
      <t xml:space="preserve">Please indicate which type of service the Company is </t>
    </r>
    <r>
      <rPr>
        <b/>
        <u/>
        <sz val="11"/>
        <rFont val="Arial"/>
        <family val="2"/>
      </rPr>
      <t>certificated</t>
    </r>
    <r>
      <rPr>
        <b/>
        <sz val="11"/>
        <rFont val="Arial"/>
        <family val="2"/>
      </rPr>
      <t xml:space="preserve"> to provide by checking the appropriate box(es). </t>
    </r>
    <r>
      <rPr>
        <i/>
        <sz val="11"/>
        <rFont val="Arial"/>
        <family val="2"/>
      </rPr>
      <t>(Check all that apply.)</t>
    </r>
  </si>
  <si>
    <r>
      <t xml:space="preserve">Please choose </t>
    </r>
    <r>
      <rPr>
        <b/>
        <u/>
        <sz val="11"/>
        <rFont val="Arial"/>
        <family val="2"/>
      </rPr>
      <t>one</t>
    </r>
    <r>
      <rPr>
        <b/>
        <sz val="11"/>
        <rFont val="Arial"/>
        <family val="2"/>
      </rPr>
      <t xml:space="preserve"> of the following filing type options: </t>
    </r>
  </si>
  <si>
    <r>
      <t xml:space="preserve">Public Submission </t>
    </r>
    <r>
      <rPr>
        <sz val="11"/>
        <rFont val="Arial"/>
        <family val="2"/>
      </rPr>
      <t>(NOT Confidential)</t>
    </r>
  </si>
  <si>
    <r>
      <t xml:space="preserve">Company Full </t>
    </r>
    <r>
      <rPr>
        <b/>
        <u/>
        <sz val="14"/>
        <rFont val="Arial"/>
        <family val="2"/>
      </rPr>
      <t>Certificated</t>
    </r>
    <r>
      <rPr>
        <b/>
        <sz val="14"/>
        <rFont val="Arial"/>
        <family val="2"/>
      </rPr>
      <t xml:space="preserve"> Name </t>
    </r>
  </si>
  <si>
    <t>If different than certificated name listed above (e.g., parent corporation name) or if 'Other' is identified, explain:</t>
  </si>
  <si>
    <t>This Utility Company is a: (Check the appropriate box.)</t>
  </si>
  <si>
    <t>Name of state under the laws of which respondent is incorporated and date of incorporation. If incorporated under a specific law, give reference of such law.  If not incorporated, state the fact and give the type of organization and date organized.</t>
  </si>
  <si>
    <t>Do not abbreviate; include any Commission approved AKA/DBA/Fictitious Name, if applicable.</t>
  </si>
  <si>
    <r>
      <t>Non-Public Submission</t>
    </r>
    <r>
      <rPr>
        <sz val="11"/>
        <rFont val="Arial"/>
        <family val="2"/>
      </rPr>
      <t xml:space="preserve"> (CONFIDENITAL / Filed Under Seal) 
For this filing to be considered confidential, additional submission of materials is required pursuant to Commission Rule 4 CSR 240-2.135.</t>
    </r>
  </si>
  <si>
    <t>This filing is required pursuant to Commission Rules 4 CSR 240-10.145 and/or Section 393.140 RSMo.</t>
  </si>
  <si>
    <t>Excel Issued Date: 12/05/2018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</si>
</sst>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d/yy;@"/>
    <numFmt numFmtId="168" formatCode="_(* #,##0.0_);_(* \(#,##0.0\);_(* &quot;-&quot;??_);_(@_)"/>
    <numFmt numFmtId="169" formatCode="mm/dd/yy;@"/>
  </numFmts>
  <fonts count="137">
    <font>
      <sz val="11"/>
      <color theme="1"/>
      <name val="Calibri"/>
      <family val="2"/>
      <scheme val="minor"/>
    </font>
    <font>
      <sz val="11"/>
      <color theme="1"/>
      <name val="Calibri"/>
      <family val="2"/>
      <scheme val="minor"/>
    </font>
    <font>
      <sz val="10"/>
      <name val="Arial"/>
      <family val="2"/>
    </font>
    <font>
      <sz val="10"/>
      <color rgb="FFFF0000"/>
      <name val="Arial"/>
      <family val="2"/>
    </font>
    <font>
      <sz val="8"/>
      <name val="Arial"/>
      <family val="2"/>
    </font>
    <font>
      <i/>
      <sz val="8"/>
      <name val="Arial"/>
      <family val="2"/>
    </font>
    <font>
      <b/>
      <sz val="14"/>
      <name val="Arial"/>
      <family val="2"/>
    </font>
    <font>
      <sz val="14"/>
      <name val="Arial"/>
      <family val="2"/>
    </font>
    <font>
      <sz val="12"/>
      <name val="Arial"/>
      <family val="2"/>
    </font>
    <font>
      <i/>
      <sz val="10"/>
      <name val="Arial"/>
      <family val="2"/>
    </font>
    <font>
      <b/>
      <sz val="14"/>
      <color rgb="FFFF0000"/>
      <name val="Arial"/>
      <family val="2"/>
    </font>
    <font>
      <sz val="11"/>
      <name val="Arial"/>
      <family val="2"/>
    </font>
    <font>
      <sz val="10"/>
      <name val="Times New Roman"/>
      <family val="1"/>
    </font>
    <font>
      <b/>
      <sz val="12"/>
      <name val="Arial"/>
      <family val="2"/>
    </font>
    <font>
      <b/>
      <u/>
      <sz val="12"/>
      <name val="Arial"/>
      <family val="2"/>
    </font>
    <font>
      <sz val="10.5"/>
      <name val="Arial"/>
      <family val="2"/>
    </font>
    <font>
      <b/>
      <sz val="11"/>
      <name val="Arial"/>
      <family val="2"/>
    </font>
    <font>
      <sz val="20"/>
      <name val="Arial"/>
      <family val="2"/>
    </font>
    <font>
      <sz val="11"/>
      <name val="Calibri"/>
      <family val="2"/>
    </font>
    <font>
      <b/>
      <sz val="9"/>
      <name val="Arial"/>
      <family val="2"/>
    </font>
    <font>
      <b/>
      <i/>
      <sz val="9"/>
      <name val="Arial"/>
      <family val="2"/>
    </font>
    <font>
      <b/>
      <sz val="10"/>
      <name val="Arial"/>
      <family val="2"/>
    </font>
    <font>
      <b/>
      <u/>
      <sz val="11"/>
      <name val="Arial"/>
      <family val="2"/>
    </font>
    <font>
      <b/>
      <sz val="8"/>
      <name val="Arial"/>
      <family val="2"/>
    </font>
    <font>
      <i/>
      <sz val="9"/>
      <name val="Arial"/>
      <family val="2"/>
    </font>
    <font>
      <sz val="9"/>
      <name val="Arial"/>
      <family val="2"/>
    </font>
    <font>
      <b/>
      <i/>
      <sz val="10"/>
      <name val="Arial"/>
      <family val="2"/>
    </font>
    <font>
      <strike/>
      <sz val="10"/>
      <color rgb="FFFF0000"/>
      <name val="Arial"/>
      <family val="2"/>
    </font>
    <font>
      <u/>
      <sz val="10"/>
      <color indexed="12"/>
      <name val="Arial"/>
      <family val="2"/>
    </font>
    <font>
      <u/>
      <sz val="10"/>
      <name val="Arial"/>
      <family val="2"/>
    </font>
    <font>
      <b/>
      <u/>
      <sz val="10"/>
      <name val="Arial"/>
      <family val="2"/>
    </font>
    <font>
      <i/>
      <sz val="8"/>
      <name val="Arial Narrow"/>
      <family val="2"/>
    </font>
    <font>
      <i/>
      <strike/>
      <sz val="10"/>
      <color rgb="FFFF0000"/>
      <name val="Arial"/>
      <family val="2"/>
    </font>
    <font>
      <i/>
      <strike/>
      <sz val="9"/>
      <color rgb="FFFF0000"/>
      <name val="Arial"/>
      <family val="2"/>
    </font>
    <font>
      <sz val="8"/>
      <color theme="1"/>
      <name val="Arial"/>
      <family val="2"/>
    </font>
    <font>
      <b/>
      <sz val="11"/>
      <color rgb="FFFF0000"/>
      <name val="Arial"/>
      <family val="2"/>
    </font>
    <font>
      <b/>
      <i/>
      <u/>
      <sz val="10"/>
      <name val="Arial"/>
      <family val="2"/>
    </font>
    <font>
      <b/>
      <u/>
      <sz val="9"/>
      <name val="Arial"/>
      <family val="2"/>
    </font>
    <font>
      <b/>
      <i/>
      <u/>
      <sz val="9"/>
      <name val="Arial"/>
      <family val="2"/>
    </font>
    <font>
      <sz val="11"/>
      <name val="Calibri"/>
      <family val="2"/>
      <scheme val="minor"/>
    </font>
    <font>
      <i/>
      <u/>
      <sz val="9"/>
      <name val="Arial"/>
      <family val="2"/>
    </font>
    <font>
      <sz val="8"/>
      <name val="Arial Narrow"/>
      <family val="2"/>
    </font>
    <font>
      <sz val="7"/>
      <name val="Arial"/>
      <family val="2"/>
    </font>
    <font>
      <i/>
      <u/>
      <sz val="8"/>
      <name val="Arial"/>
      <family val="2"/>
    </font>
    <font>
      <sz val="11"/>
      <name val="Arial "/>
    </font>
    <font>
      <b/>
      <sz val="8"/>
      <name val="Arial "/>
    </font>
    <font>
      <sz val="10"/>
      <name val="Arial "/>
    </font>
    <font>
      <sz val="8"/>
      <name val="Arial "/>
    </font>
    <font>
      <sz val="9"/>
      <name val="Arial "/>
    </font>
    <font>
      <b/>
      <sz val="10"/>
      <name val="Arial "/>
    </font>
    <font>
      <b/>
      <i/>
      <sz val="8"/>
      <name val="Arial "/>
    </font>
    <font>
      <i/>
      <sz val="9"/>
      <name val="Arial "/>
    </font>
    <font>
      <i/>
      <strike/>
      <sz val="9"/>
      <color rgb="FFFF0000"/>
      <name val="Arial "/>
    </font>
    <font>
      <i/>
      <u/>
      <sz val="10"/>
      <name val="Arial "/>
    </font>
    <font>
      <b/>
      <i/>
      <u/>
      <sz val="10"/>
      <name val="Arial "/>
    </font>
    <font>
      <i/>
      <sz val="10"/>
      <name val="Arial "/>
    </font>
    <font>
      <b/>
      <u/>
      <sz val="10"/>
      <name val="Arial "/>
    </font>
    <font>
      <sz val="10"/>
      <name val="Calibri"/>
      <family val="2"/>
    </font>
    <font>
      <sz val="18"/>
      <name val="Arial"/>
      <family val="2"/>
    </font>
    <font>
      <b/>
      <sz val="11"/>
      <name val="Calibri"/>
      <family val="2"/>
      <scheme val="minor"/>
    </font>
    <font>
      <sz val="9"/>
      <name val="Calibri"/>
      <family val="2"/>
      <scheme val="minor"/>
    </font>
    <font>
      <strike/>
      <sz val="10"/>
      <name val="Arial"/>
      <family val="2"/>
    </font>
    <font>
      <b/>
      <sz val="10"/>
      <name val="Calibri"/>
      <family val="2"/>
    </font>
    <font>
      <b/>
      <sz val="10"/>
      <name val="Symbol"/>
      <family val="1"/>
      <charset val="2"/>
    </font>
    <font>
      <strike/>
      <sz val="10"/>
      <name val="Calibri"/>
      <family val="2"/>
    </font>
    <font>
      <strike/>
      <sz val="12"/>
      <name val="Arial"/>
      <family val="2"/>
    </font>
    <font>
      <strike/>
      <sz val="8"/>
      <name val="Arial"/>
      <family val="2"/>
    </font>
    <font>
      <strike/>
      <sz val="9"/>
      <name val="Arial"/>
      <family val="2"/>
    </font>
    <font>
      <strike/>
      <sz val="11"/>
      <name val="Calibri"/>
      <family val="2"/>
    </font>
    <font>
      <sz val="10"/>
      <name val="Calibri"/>
      <family val="2"/>
      <scheme val="minor"/>
    </font>
    <font>
      <sz val="8"/>
      <name val="Calibri"/>
      <family val="2"/>
      <scheme val="minor"/>
    </font>
    <font>
      <b/>
      <i/>
      <sz val="10"/>
      <name val="Arial "/>
    </font>
    <font>
      <i/>
      <strike/>
      <sz val="10"/>
      <name val="Arial"/>
      <family val="2"/>
    </font>
    <font>
      <sz val="7"/>
      <name val="Calibri"/>
      <family val="2"/>
      <scheme val="minor"/>
    </font>
    <font>
      <sz val="7"/>
      <name val="Arial "/>
    </font>
    <font>
      <sz val="10"/>
      <color theme="1"/>
      <name val="Calibri"/>
      <family val="2"/>
      <scheme val="minor"/>
    </font>
    <font>
      <b/>
      <u/>
      <sz val="8"/>
      <name val="Arial"/>
      <family val="2"/>
    </font>
    <font>
      <u/>
      <sz val="9"/>
      <name val="Arial"/>
      <family val="2"/>
    </font>
    <font>
      <sz val="8"/>
      <color theme="1"/>
      <name val="Calibri"/>
      <family val="2"/>
      <scheme val="minor"/>
    </font>
    <font>
      <sz val="9"/>
      <name val="Calibri"/>
      <family val="2"/>
    </font>
    <font>
      <sz val="11"/>
      <color theme="1"/>
      <name val="Arial"/>
      <family val="2"/>
    </font>
    <font>
      <sz val="9"/>
      <color theme="1"/>
      <name val="Calibri"/>
      <family val="2"/>
      <scheme val="minor"/>
    </font>
    <font>
      <sz val="9"/>
      <color rgb="FFFF0000"/>
      <name val="Arial"/>
      <family val="2"/>
    </font>
    <font>
      <i/>
      <sz val="9"/>
      <name val="Arial Narrow"/>
      <family val="2"/>
    </font>
    <font>
      <sz val="11"/>
      <color rgb="FFFF0000"/>
      <name val="Calibri"/>
      <family val="2"/>
      <scheme val="minor"/>
    </font>
    <font>
      <b/>
      <sz val="11"/>
      <color theme="1"/>
      <name val="Calibri"/>
      <family val="2"/>
      <scheme val="minor"/>
    </font>
    <font>
      <sz val="12"/>
      <color rgb="FFFF0000"/>
      <name val="Arial"/>
      <family val="2"/>
    </font>
    <font>
      <b/>
      <sz val="8"/>
      <color rgb="FFFF0000"/>
      <name val="Arial"/>
      <family val="2"/>
    </font>
    <font>
      <b/>
      <sz val="11"/>
      <color rgb="FFFF0000"/>
      <name val="Calibri"/>
      <family val="2"/>
      <scheme val="minor"/>
    </font>
    <font>
      <i/>
      <sz val="11"/>
      <color rgb="FFFF0000"/>
      <name val="Arial"/>
      <family val="2"/>
    </font>
    <font>
      <b/>
      <i/>
      <u/>
      <sz val="11"/>
      <name val="Arial"/>
      <family val="2"/>
    </font>
    <font>
      <b/>
      <sz val="11"/>
      <name val="Arial "/>
    </font>
    <font>
      <b/>
      <i/>
      <u/>
      <sz val="11"/>
      <name val="Calibri"/>
      <family val="2"/>
      <scheme val="minor"/>
    </font>
    <font>
      <b/>
      <u/>
      <sz val="11"/>
      <name val="Arial "/>
    </font>
    <font>
      <b/>
      <i/>
      <u/>
      <sz val="11"/>
      <name val="Arial "/>
    </font>
    <font>
      <b/>
      <sz val="10"/>
      <color theme="1"/>
      <name val="Arial"/>
      <family val="2"/>
    </font>
    <font>
      <b/>
      <sz val="10"/>
      <name val="Calibri"/>
      <family val="2"/>
      <scheme val="minor"/>
    </font>
    <font>
      <sz val="10"/>
      <color theme="1"/>
      <name val="Arial"/>
      <family val="2"/>
    </font>
    <font>
      <b/>
      <sz val="10"/>
      <color theme="1"/>
      <name val="Calibri"/>
      <family val="2"/>
      <scheme val="minor"/>
    </font>
    <font>
      <sz val="12"/>
      <name val="Calibri"/>
      <family val="2"/>
      <scheme val="minor"/>
    </font>
    <font>
      <sz val="8"/>
      <color theme="1"/>
      <name val="Arial Narrow"/>
      <family val="2"/>
    </font>
    <font>
      <sz val="9"/>
      <name val="Arial Narrow"/>
      <family val="2"/>
    </font>
    <font>
      <b/>
      <sz val="11"/>
      <name val="Calibri"/>
      <family val="2"/>
    </font>
    <font>
      <u/>
      <sz val="11"/>
      <name val="Arial"/>
      <family val="2"/>
    </font>
    <font>
      <b/>
      <sz val="9"/>
      <color theme="1"/>
      <name val="Arial"/>
      <family val="2"/>
    </font>
    <font>
      <b/>
      <i/>
      <sz val="8"/>
      <name val="Arial"/>
      <family val="2"/>
    </font>
    <font>
      <i/>
      <sz val="7"/>
      <name val="Arial"/>
      <family val="2"/>
    </font>
    <font>
      <i/>
      <sz val="8"/>
      <name val="Arial "/>
    </font>
    <font>
      <sz val="9"/>
      <color rgb="FFFF0000"/>
      <name val="Arial Narrow"/>
      <family val="2"/>
    </font>
    <font>
      <b/>
      <sz val="9"/>
      <name val="Arial Narrow"/>
      <family val="2"/>
    </font>
    <font>
      <b/>
      <i/>
      <u/>
      <sz val="8"/>
      <name val="Arial"/>
      <family val="2"/>
    </font>
    <font>
      <sz val="8"/>
      <color rgb="FFFF0000"/>
      <name val="Arial"/>
      <family val="2"/>
    </font>
    <font>
      <b/>
      <sz val="8"/>
      <name val="Arial Narrow"/>
      <family val="2"/>
    </font>
    <font>
      <sz val="11"/>
      <color rgb="FFFF0000"/>
      <name val="Calibri"/>
      <family val="2"/>
    </font>
    <font>
      <b/>
      <sz val="10"/>
      <color rgb="FFFF0000"/>
      <name val="Arial Narrow"/>
      <family val="2"/>
    </font>
    <font>
      <i/>
      <sz val="10"/>
      <color theme="1"/>
      <name val="Arial"/>
      <family val="2"/>
    </font>
    <font>
      <b/>
      <sz val="11"/>
      <color rgb="FFC00000"/>
      <name val="Calibri"/>
      <family val="2"/>
      <scheme val="minor"/>
    </font>
    <font>
      <sz val="11"/>
      <name val="Arial Narrow"/>
      <family val="2"/>
    </font>
    <font>
      <sz val="10"/>
      <name val="Arial Narrow"/>
      <family val="2"/>
    </font>
    <font>
      <sz val="11"/>
      <color theme="1"/>
      <name val="Arial Narrow"/>
      <family val="2"/>
    </font>
    <font>
      <sz val="10"/>
      <color rgb="FFFF0000"/>
      <name val="Arial Narrow"/>
      <family val="2"/>
    </font>
    <font>
      <i/>
      <sz val="10"/>
      <name val="Arial Narrow"/>
      <family val="2"/>
    </font>
    <font>
      <b/>
      <sz val="10"/>
      <name val="Arial Narrow"/>
      <family val="2"/>
    </font>
    <font>
      <b/>
      <u/>
      <sz val="10"/>
      <name val="Arial Narrow"/>
      <family val="2"/>
    </font>
    <font>
      <b/>
      <u/>
      <sz val="11"/>
      <name val="Arial Narrow"/>
      <family val="2"/>
    </font>
    <font>
      <sz val="11"/>
      <color rgb="FFFF0000"/>
      <name val="Arial Narrow"/>
      <family val="2"/>
    </font>
    <font>
      <b/>
      <i/>
      <sz val="9"/>
      <name val="Arial Narrow"/>
      <family val="2"/>
    </font>
    <font>
      <b/>
      <sz val="11"/>
      <color theme="1"/>
      <name val="Arial Narrow"/>
      <family val="2"/>
    </font>
    <font>
      <sz val="10"/>
      <color theme="1"/>
      <name val="Arial Narrow"/>
      <family val="2"/>
    </font>
    <font>
      <b/>
      <sz val="10"/>
      <color rgb="FFFF0000"/>
      <name val="Arial"/>
      <family val="2"/>
    </font>
    <font>
      <b/>
      <i/>
      <u/>
      <sz val="7"/>
      <name val="Arial"/>
      <family val="2"/>
    </font>
    <font>
      <i/>
      <sz val="7"/>
      <color theme="1"/>
      <name val="Arial"/>
      <family val="2"/>
    </font>
    <font>
      <i/>
      <sz val="11"/>
      <name val="Arial"/>
      <family val="2"/>
    </font>
    <font>
      <b/>
      <sz val="16"/>
      <name val="Arial"/>
      <family val="2"/>
    </font>
    <font>
      <b/>
      <u/>
      <sz val="14"/>
      <name val="Arial"/>
      <family val="2"/>
    </font>
    <font>
      <sz val="8"/>
      <color rgb="FF000000"/>
      <name val="Tahoma"/>
      <family val="2"/>
    </font>
    <font>
      <b/>
      <sz val="12"/>
      <name val="Calibri"/>
      <family val="2"/>
      <scheme val="minor"/>
    </font>
  </fonts>
  <fills count="15">
    <fill>
      <patternFill patternType="none"/>
    </fill>
    <fill>
      <patternFill patternType="gray125"/>
    </fill>
    <fill>
      <patternFill patternType="solid">
        <fgColor rgb="FFFFFFFF"/>
        <bgColor rgb="FF000000"/>
      </patternFill>
    </fill>
    <fill>
      <patternFill patternType="solid">
        <fgColor rgb="FFEAEAEA"/>
        <bgColor indexed="64"/>
      </patternFill>
    </fill>
    <fill>
      <patternFill patternType="solid">
        <fgColor rgb="FFEAEAEA"/>
        <bgColor rgb="FF000000"/>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s>
  <borders count="4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 fillId="0" borderId="0"/>
    <xf numFmtId="0" fontId="2" fillId="0" borderId="0"/>
    <xf numFmtId="0" fontId="28" fillId="0" borderId="0" applyNumberFormat="0" applyFill="0" applyBorder="0" applyAlignment="0" applyProtection="0">
      <alignment vertical="top"/>
      <protection locked="0"/>
    </xf>
  </cellStyleXfs>
  <cellXfs count="1648">
    <xf numFmtId="0" fontId="0" fillId="0" borderId="0" xfId="0"/>
    <xf numFmtId="0" fontId="2" fillId="0" borderId="0" xfId="0" applyFont="1" applyBorder="1"/>
    <xf numFmtId="0" fontId="2" fillId="0" borderId="0" xfId="0" applyFont="1" applyBorder="1" applyProtection="1">
      <protection locked="0"/>
    </xf>
    <xf numFmtId="0" fontId="2" fillId="0" borderId="0" xfId="0" applyFont="1" applyBorder="1" applyProtection="1"/>
    <xf numFmtId="0" fontId="8" fillId="2" borderId="0" xfId="0" applyFont="1" applyFill="1" applyBorder="1" applyAlignment="1" applyProtection="1">
      <alignment horizontal="center"/>
      <protection locked="0"/>
    </xf>
    <xf numFmtId="0" fontId="2" fillId="0" borderId="0" xfId="0" applyFont="1" applyBorder="1" applyAlignment="1"/>
    <xf numFmtId="0" fontId="23" fillId="0" borderId="0" xfId="0" applyFont="1" applyBorder="1" applyAlignment="1">
      <alignment horizontal="center"/>
    </xf>
    <xf numFmtId="0" fontId="23" fillId="0" borderId="0" xfId="0" applyFont="1" applyBorder="1" applyAlignment="1" applyProtection="1">
      <alignment horizontal="center"/>
      <protection locked="0"/>
    </xf>
    <xf numFmtId="0" fontId="4" fillId="2" borderId="0" xfId="0" applyFont="1" applyFill="1" applyBorder="1" applyAlignment="1" applyProtection="1">
      <alignment horizontal="left"/>
      <protection locked="0"/>
    </xf>
    <xf numFmtId="0" fontId="21" fillId="0" borderId="0" xfId="0" applyFont="1" applyBorder="1"/>
    <xf numFmtId="0" fontId="23" fillId="0" borderId="0" xfId="0" applyFont="1" applyBorder="1" applyAlignment="1" applyProtection="1">
      <alignment horizontal="center"/>
    </xf>
    <xf numFmtId="0" fontId="2" fillId="0" borderId="1" xfId="0" applyFont="1" applyBorder="1" applyAlignment="1" applyProtection="1"/>
    <xf numFmtId="44" fontId="2" fillId="4" borderId="7" xfId="2" applyFont="1" applyFill="1" applyBorder="1" applyAlignment="1" applyProtection="1">
      <alignment horizontal="center" vertical="center"/>
      <protection locked="0"/>
    </xf>
    <xf numFmtId="0" fontId="21" fillId="0" borderId="0" xfId="0" applyFont="1" applyBorder="1" applyAlignment="1"/>
    <xf numFmtId="44" fontId="2" fillId="4" borderId="7" xfId="2"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7" xfId="0" applyFont="1" applyFill="1" applyBorder="1" applyAlignment="1" applyProtection="1">
      <alignment horizontal="center" vertical="center"/>
      <protection locked="0"/>
    </xf>
    <xf numFmtId="0" fontId="21" fillId="0" borderId="0" xfId="0" applyFont="1" applyBorder="1" applyAlignment="1">
      <alignment horizontal="left"/>
    </xf>
    <xf numFmtId="0" fontId="2" fillId="3" borderId="7" xfId="0" applyFont="1" applyFill="1" applyBorder="1" applyAlignment="1" applyProtection="1">
      <alignment horizontal="center"/>
    </xf>
    <xf numFmtId="0" fontId="21" fillId="0" borderId="3" xfId="0" applyFont="1" applyBorder="1" applyAlignment="1" applyProtection="1">
      <alignment horizontal="center"/>
    </xf>
    <xf numFmtId="0" fontId="21" fillId="0" borderId="5" xfId="0" applyFont="1" applyBorder="1" applyAlignment="1" applyProtection="1">
      <alignment horizontal="left"/>
    </xf>
    <xf numFmtId="0" fontId="2" fillId="0" borderId="0" xfId="0" applyFont="1" applyFill="1" applyBorder="1" applyAlignment="1" applyProtection="1"/>
    <xf numFmtId="43" fontId="2" fillId="4" borderId="7" xfId="1"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44" fontId="2" fillId="4" borderId="7" xfId="2" applyFont="1" applyFill="1" applyBorder="1" applyAlignment="1" applyProtection="1">
      <alignment vertical="center"/>
      <protection locked="0"/>
    </xf>
    <xf numFmtId="0" fontId="21" fillId="0" borderId="7" xfId="0" applyFont="1" applyBorder="1" applyAlignment="1" applyProtection="1">
      <alignment horizontal="center"/>
    </xf>
    <xf numFmtId="0" fontId="23" fillId="0" borderId="0" xfId="0" applyFont="1" applyBorder="1" applyAlignment="1" applyProtection="1">
      <alignment horizontal="center" vertical="top"/>
    </xf>
    <xf numFmtId="164" fontId="2" fillId="0" borderId="0" xfId="0" applyNumberFormat="1" applyFont="1" applyBorder="1" applyAlignment="1" applyProtection="1">
      <alignment horizontal="center"/>
    </xf>
    <xf numFmtId="165" fontId="2" fillId="0" borderId="0" xfId="0" applyNumberFormat="1" applyFont="1" applyBorder="1" applyAlignment="1" applyProtection="1">
      <alignment horizontal="center"/>
    </xf>
    <xf numFmtId="0" fontId="2" fillId="0" borderId="0" xfId="0" applyFont="1" applyBorder="1" applyAlignment="1" applyProtection="1">
      <alignment horizontal="center" vertical="top" wrapText="1"/>
    </xf>
    <xf numFmtId="0" fontId="8" fillId="0" borderId="0" xfId="0" applyFont="1" applyFill="1" applyBorder="1" applyAlignment="1" applyProtection="1">
      <alignment horizontal="left"/>
    </xf>
    <xf numFmtId="0" fontId="2" fillId="0" borderId="0" xfId="0" applyFont="1" applyBorder="1" applyAlignment="1">
      <alignment horizontal="left"/>
    </xf>
    <xf numFmtId="0" fontId="8" fillId="2" borderId="0" xfId="0" applyFont="1" applyFill="1" applyBorder="1" applyProtection="1"/>
    <xf numFmtId="0" fontId="29" fillId="0" borderId="0" xfId="0" applyFont="1" applyBorder="1" applyAlignment="1" applyProtection="1">
      <alignment horizontal="center"/>
    </xf>
    <xf numFmtId="0" fontId="2" fillId="0" borderId="0" xfId="0" applyFont="1" applyBorder="1" applyAlignment="1" applyProtection="1">
      <alignment horizontal="right"/>
    </xf>
    <xf numFmtId="0" fontId="18" fillId="0" borderId="0" xfId="0" applyFont="1" applyBorder="1" applyProtection="1"/>
    <xf numFmtId="0" fontId="18" fillId="0" borderId="0" xfId="0" applyFont="1" applyBorder="1" applyProtection="1">
      <protection locked="0"/>
    </xf>
    <xf numFmtId="0" fontId="4" fillId="0" borderId="0" xfId="0" applyFont="1" applyBorder="1" applyAlignment="1" applyProtection="1">
      <protection locked="0"/>
    </xf>
    <xf numFmtId="0" fontId="18" fillId="0" borderId="0" xfId="0" applyFont="1" applyFill="1" applyBorder="1" applyProtection="1"/>
    <xf numFmtId="0" fontId="21" fillId="0" borderId="0" xfId="0" applyFont="1" applyFill="1" applyBorder="1" applyAlignment="1" applyProtection="1">
      <alignment horizontal="left" vertical="top" wrapText="1"/>
    </xf>
    <xf numFmtId="0" fontId="13" fillId="0" borderId="0" xfId="0" applyFont="1" applyFill="1" applyBorder="1" applyAlignment="1" applyProtection="1">
      <alignment horizontal="center" vertical="top"/>
    </xf>
    <xf numFmtId="0" fontId="2" fillId="0" borderId="18"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xf>
    <xf numFmtId="0" fontId="2" fillId="0" borderId="18" xfId="0" applyFont="1" applyFill="1" applyBorder="1" applyAlignment="1" applyProtection="1">
      <alignment horizontal="center"/>
      <protection locked="0"/>
    </xf>
    <xf numFmtId="0" fontId="2" fillId="0" borderId="18" xfId="0" applyFont="1" applyBorder="1" applyAlignment="1" applyProtection="1">
      <alignment horizontal="center"/>
      <protection locked="0"/>
    </xf>
    <xf numFmtId="0" fontId="4" fillId="0" borderId="0" xfId="0" applyFont="1" applyAlignment="1" applyProtection="1"/>
    <xf numFmtId="0" fontId="2" fillId="0" borderId="0" xfId="0" applyFont="1" applyAlignment="1" applyProtection="1"/>
    <xf numFmtId="0" fontId="2" fillId="0" borderId="0" xfId="0" applyFont="1" applyProtection="1"/>
    <xf numFmtId="0" fontId="4" fillId="0" borderId="0" xfId="0" applyFont="1" applyAlignment="1" applyProtection="1">
      <protection locked="0"/>
    </xf>
    <xf numFmtId="0" fontId="2" fillId="0" borderId="0" xfId="0" applyFont="1" applyAlignment="1" applyProtection="1">
      <protection locked="0"/>
    </xf>
    <xf numFmtId="0" fontId="2" fillId="0" borderId="0" xfId="0" applyFont="1" applyProtection="1">
      <protection locked="0"/>
    </xf>
    <xf numFmtId="0" fontId="23" fillId="0" borderId="0" xfId="0" applyFont="1" applyBorder="1" applyAlignment="1" applyProtection="1">
      <alignment horizontal="right"/>
    </xf>
    <xf numFmtId="0" fontId="23" fillId="0" borderId="0" xfId="0" applyFont="1" applyFill="1" applyBorder="1" applyAlignment="1" applyProtection="1">
      <alignment horizontal="center"/>
    </xf>
    <xf numFmtId="0" fontId="2" fillId="0" borderId="0" xfId="0" applyFont="1" applyFill="1" applyBorder="1" applyAlignment="1" applyProtection="1">
      <alignment textRotation="180"/>
    </xf>
    <xf numFmtId="0" fontId="23" fillId="0" borderId="0" xfId="0" applyFont="1" applyAlignment="1" applyProtection="1">
      <alignment horizontal="center" textRotation="180"/>
    </xf>
    <xf numFmtId="0" fontId="23" fillId="0" borderId="0" xfId="0" applyFont="1" applyAlignment="1" applyProtection="1">
      <alignment horizontal="center" vertical="center" textRotation="180"/>
    </xf>
    <xf numFmtId="0" fontId="4" fillId="0" borderId="0" xfId="0" applyFont="1" applyBorder="1" applyAlignment="1" applyProtection="1"/>
    <xf numFmtId="0" fontId="4" fillId="0" borderId="0" xfId="0" applyFont="1" applyBorder="1" applyAlignment="1" applyProtection="1">
      <alignment horizontal="center" vertical="top" textRotation="180"/>
    </xf>
    <xf numFmtId="44" fontId="4" fillId="0" borderId="0" xfId="0" applyNumberFormat="1" applyFont="1" applyBorder="1" applyAlignment="1" applyProtection="1">
      <alignment horizontal="right"/>
    </xf>
    <xf numFmtId="0" fontId="23" fillId="0" borderId="0" xfId="0" applyFont="1" applyBorder="1" applyAlignment="1" applyProtection="1">
      <alignment horizontal="center" vertical="center" textRotation="180"/>
    </xf>
    <xf numFmtId="0" fontId="23" fillId="0" borderId="0" xfId="0" applyFont="1" applyBorder="1" applyAlignment="1" applyProtection="1">
      <alignment horizontal="center" vertical="center"/>
    </xf>
    <xf numFmtId="167" fontId="2" fillId="0" borderId="0" xfId="0" applyNumberFormat="1" applyFont="1" applyBorder="1" applyAlignment="1" applyProtection="1"/>
    <xf numFmtId="167" fontId="2" fillId="0" borderId="0" xfId="0" applyNumberFormat="1" applyFont="1" applyBorder="1" applyProtection="1"/>
    <xf numFmtId="167" fontId="2" fillId="0" borderId="0" xfId="0" applyNumberFormat="1" applyFont="1" applyBorder="1" applyAlignment="1" applyProtection="1">
      <protection locked="0"/>
    </xf>
    <xf numFmtId="167" fontId="2" fillId="0" borderId="0" xfId="0" applyNumberFormat="1" applyFont="1" applyBorder="1" applyProtection="1">
      <protection locked="0"/>
    </xf>
    <xf numFmtId="0" fontId="25" fillId="0" borderId="0" xfId="0" applyFont="1" applyFill="1" applyBorder="1" applyAlignment="1" applyProtection="1">
      <alignment horizontal="center" vertical="top" textRotation="180"/>
    </xf>
    <xf numFmtId="0" fontId="25" fillId="0" borderId="0" xfId="0" applyFont="1" applyFill="1" applyBorder="1" applyAlignment="1" applyProtection="1">
      <alignment vertical="top" textRotation="180"/>
    </xf>
    <xf numFmtId="0" fontId="25" fillId="0" borderId="4" xfId="0" applyFont="1" applyFill="1" applyBorder="1" applyAlignment="1" applyProtection="1">
      <alignment vertical="top" textRotation="180"/>
    </xf>
    <xf numFmtId="44" fontId="4" fillId="0" borderId="0" xfId="0" applyNumberFormat="1" applyFont="1" applyBorder="1" applyAlignment="1" applyProtection="1"/>
    <xf numFmtId="167" fontId="4" fillId="0" borderId="0" xfId="0" applyNumberFormat="1" applyFont="1" applyBorder="1" applyAlignment="1" applyProtection="1"/>
    <xf numFmtId="0" fontId="25" fillId="0" borderId="0" xfId="0" applyFont="1" applyBorder="1" applyAlignment="1" applyProtection="1">
      <alignment vertical="top" textRotation="180"/>
    </xf>
    <xf numFmtId="44" fontId="2" fillId="0" borderId="0" xfId="2" applyFont="1" applyBorder="1" applyAlignment="1" applyProtection="1"/>
    <xf numFmtId="0" fontId="25" fillId="0" borderId="0" xfId="0" applyFont="1" applyBorder="1" applyAlignment="1" applyProtection="1">
      <alignment textRotation="180"/>
    </xf>
    <xf numFmtId="0" fontId="23" fillId="0" borderId="0" xfId="0" applyFont="1" applyBorder="1" applyAlignment="1" applyProtection="1">
      <alignment horizontal="center" wrapText="1"/>
    </xf>
    <xf numFmtId="0" fontId="18" fillId="0" borderId="9" xfId="0" applyFont="1" applyBorder="1" applyAlignment="1" applyProtection="1"/>
    <xf numFmtId="0" fontId="18" fillId="0" borderId="0" xfId="0" applyFont="1" applyBorder="1" applyAlignment="1" applyProtection="1">
      <protection locked="0"/>
    </xf>
    <xf numFmtId="0" fontId="4" fillId="0" borderId="0" xfId="0" applyFont="1" applyBorder="1" applyAlignment="1" applyProtection="1">
      <alignment horizontal="center" vertical="top"/>
    </xf>
    <xf numFmtId="0" fontId="2" fillId="0" borderId="0"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21" fillId="0" borderId="0" xfId="0" applyFont="1" applyFill="1" applyBorder="1" applyAlignment="1" applyProtection="1">
      <alignment horizontal="right" vertical="top"/>
    </xf>
    <xf numFmtId="0" fontId="39" fillId="0" borderId="0" xfId="0" applyFont="1" applyProtection="1"/>
    <xf numFmtId="0" fontId="23" fillId="0" borderId="0" xfId="0" applyFont="1" applyAlignment="1" applyProtection="1">
      <alignment horizontal="center"/>
    </xf>
    <xf numFmtId="0" fontId="39" fillId="0" borderId="0" xfId="0" applyFont="1" applyProtection="1">
      <protection locked="0"/>
    </xf>
    <xf numFmtId="0" fontId="23" fillId="0" borderId="0" xfId="0" applyFont="1" applyAlignment="1" applyProtection="1">
      <alignment horizontal="center"/>
      <protection locked="0"/>
    </xf>
    <xf numFmtId="0" fontId="4" fillId="0" borderId="0" xfId="0" applyFont="1" applyBorder="1" applyAlignment="1" applyProtection="1">
      <alignment horizontal="right"/>
      <protection locked="0"/>
    </xf>
    <xf numFmtId="0" fontId="25" fillId="0" borderId="0" xfId="0" applyFont="1" applyFill="1" applyBorder="1" applyProtection="1"/>
    <xf numFmtId="0" fontId="2" fillId="0" borderId="4" xfId="0" applyFont="1" applyBorder="1" applyAlignment="1" applyProtection="1"/>
    <xf numFmtId="0" fontId="25" fillId="0" borderId="0" xfId="0" applyFont="1" applyFill="1" applyBorder="1" applyAlignment="1" applyProtection="1">
      <alignment textRotation="180"/>
    </xf>
    <xf numFmtId="0" fontId="25" fillId="0" borderId="0" xfId="0" applyFont="1" applyBorder="1" applyProtection="1"/>
    <xf numFmtId="0" fontId="25" fillId="0" borderId="0" xfId="0" applyFont="1" applyFill="1" applyBorder="1" applyAlignment="1" applyProtection="1">
      <alignment vertical="top" textRotation="180"/>
      <protection locked="0"/>
    </xf>
    <xf numFmtId="0" fontId="25" fillId="0" borderId="0" xfId="0" applyFont="1" applyBorder="1" applyAlignment="1" applyProtection="1">
      <alignment textRotation="180"/>
      <protection locked="0"/>
    </xf>
    <xf numFmtId="0" fontId="8" fillId="0" borderId="0" xfId="0" applyFont="1" applyBorder="1" applyAlignment="1" applyProtection="1">
      <alignment textRotation="180"/>
      <protection locked="0"/>
    </xf>
    <xf numFmtId="44" fontId="2" fillId="0" borderId="0" xfId="2" applyFont="1" applyFill="1" applyBorder="1" applyAlignment="1" applyProtection="1"/>
    <xf numFmtId="0" fontId="44" fillId="0" borderId="0" xfId="0" applyFont="1" applyBorder="1" applyProtection="1"/>
    <xf numFmtId="0" fontId="45" fillId="0" borderId="0" xfId="0" applyFont="1" applyBorder="1" applyAlignment="1" applyProtection="1">
      <alignment horizontal="center"/>
    </xf>
    <xf numFmtId="0" fontId="46" fillId="0" borderId="0" xfId="0" applyFont="1" applyBorder="1" applyProtection="1"/>
    <xf numFmtId="0" fontId="44" fillId="0" borderId="0" xfId="0" applyFont="1" applyBorder="1" applyProtection="1">
      <protection locked="0"/>
    </xf>
    <xf numFmtId="0" fontId="45" fillId="0" borderId="0" xfId="0" applyFont="1" applyBorder="1" applyAlignment="1" applyProtection="1">
      <alignment horizontal="center"/>
      <protection locked="0"/>
    </xf>
    <xf numFmtId="0" fontId="46" fillId="0" borderId="0" xfId="0" applyFont="1" applyFill="1" applyBorder="1" applyAlignment="1" applyProtection="1">
      <alignment horizontal="left" vertical="top"/>
    </xf>
    <xf numFmtId="0" fontId="49" fillId="0" borderId="0" xfId="0" applyFont="1" applyFill="1" applyBorder="1" applyAlignment="1" applyProtection="1">
      <alignment horizontal="left" vertical="top"/>
    </xf>
    <xf numFmtId="0" fontId="49" fillId="0" borderId="0" xfId="0" applyFont="1" applyBorder="1" applyAlignment="1" applyProtection="1">
      <alignment horizontal="right" vertical="top"/>
    </xf>
    <xf numFmtId="0" fontId="18"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alignment vertical="top"/>
    </xf>
    <xf numFmtId="0" fontId="57" fillId="0" borderId="0" xfId="0" applyFont="1" applyBorder="1" applyProtection="1"/>
    <xf numFmtId="0" fontId="21" fillId="0" borderId="0" xfId="0" applyFont="1" applyBorder="1" applyAlignment="1" applyProtection="1">
      <alignment horizontal="center"/>
    </xf>
    <xf numFmtId="0" fontId="57" fillId="0" borderId="0" xfId="0" applyFont="1" applyBorder="1" applyProtection="1">
      <protection locked="0"/>
    </xf>
    <xf numFmtId="0" fontId="21" fillId="0" borderId="0" xfId="0" applyFont="1" applyBorder="1" applyAlignment="1" applyProtection="1">
      <alignment horizontal="center"/>
      <protection locked="0"/>
    </xf>
    <xf numFmtId="0" fontId="57" fillId="0" borderId="0" xfId="0" applyFont="1" applyBorder="1" applyAlignment="1" applyProtection="1">
      <protection locked="0"/>
    </xf>
    <xf numFmtId="0" fontId="57"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57"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4" xfId="0" applyFont="1" applyBorder="1" applyAlignment="1" applyProtection="1">
      <alignment vertical="top" wrapText="1"/>
    </xf>
    <xf numFmtId="0" fontId="57" fillId="0" borderId="0" xfId="0" applyFont="1" applyBorder="1" applyAlignment="1" applyProtection="1"/>
    <xf numFmtId="0" fontId="30" fillId="0" borderId="0" xfId="0" applyFont="1" applyBorder="1" applyAlignment="1" applyProtection="1"/>
    <xf numFmtId="0" fontId="2" fillId="2" borderId="0" xfId="6" applyFont="1" applyFill="1" applyBorder="1" applyProtection="1"/>
    <xf numFmtId="0" fontId="2" fillId="0" borderId="5" xfId="0" applyFont="1" applyBorder="1" applyProtection="1">
      <protection locked="0"/>
    </xf>
    <xf numFmtId="0" fontId="2" fillId="2" borderId="0" xfId="6" applyFont="1" applyFill="1" applyBorder="1" applyAlignment="1" applyProtection="1">
      <alignment horizontal="center" wrapText="1"/>
    </xf>
    <xf numFmtId="0" fontId="19" fillId="2" borderId="0" xfId="6" applyFont="1" applyFill="1" applyBorder="1" applyAlignment="1" applyProtection="1">
      <alignment horizontal="center"/>
    </xf>
    <xf numFmtId="0" fontId="25" fillId="2" borderId="0" xfId="6" applyFont="1" applyFill="1" applyBorder="1" applyAlignment="1" applyProtection="1"/>
    <xf numFmtId="0" fontId="19" fillId="2" borderId="0" xfId="6" applyFont="1" applyFill="1" applyBorder="1" applyAlignment="1" applyProtection="1"/>
    <xf numFmtId="0" fontId="21" fillId="2" borderId="0" xfId="6" applyFont="1" applyFill="1" applyBorder="1" applyProtection="1"/>
    <xf numFmtId="0" fontId="58" fillId="2" borderId="0" xfId="6" applyFont="1" applyFill="1" applyBorder="1" applyAlignment="1" applyProtection="1"/>
    <xf numFmtId="0" fontId="15" fillId="2" borderId="0" xfId="6" applyFont="1" applyFill="1" applyBorder="1" applyAlignment="1" applyProtection="1"/>
    <xf numFmtId="0" fontId="11" fillId="0" borderId="0" xfId="0" applyFont="1" applyBorder="1" applyProtection="1"/>
    <xf numFmtId="0" fontId="11" fillId="2" borderId="0" xfId="6" applyFont="1" applyFill="1" applyBorder="1" applyAlignment="1" applyProtection="1">
      <alignment horizontal="right"/>
    </xf>
    <xf numFmtId="0" fontId="11" fillId="2" borderId="0" xfId="6" applyFont="1" applyFill="1" applyBorder="1" applyProtection="1"/>
    <xf numFmtId="0" fontId="2" fillId="2" borderId="0" xfId="6" applyFont="1" applyFill="1" applyBorder="1" applyAlignment="1" applyProtection="1">
      <alignment horizontal="left"/>
    </xf>
    <xf numFmtId="0" fontId="2" fillId="0" borderId="0" xfId="0" applyFont="1" applyBorder="1" applyAlignment="1" applyProtection="1">
      <alignment vertical="top" wrapText="1"/>
    </xf>
    <xf numFmtId="0" fontId="2" fillId="0" borderId="0" xfId="0" applyFont="1" applyBorder="1" applyAlignment="1" applyProtection="1"/>
    <xf numFmtId="0" fontId="2" fillId="0" borderId="0" xfId="0" applyFont="1" applyBorder="1" applyAlignment="1" applyProtection="1">
      <alignment horizontal="left"/>
    </xf>
    <xf numFmtId="0" fontId="30" fillId="0" borderId="0" xfId="0" applyFont="1" applyBorder="1" applyAlignment="1" applyProtection="1">
      <alignment horizontal="center"/>
    </xf>
    <xf numFmtId="0" fontId="21" fillId="0" borderId="0" xfId="0" applyFont="1" applyBorder="1" applyAlignment="1" applyProtection="1"/>
    <xf numFmtId="0" fontId="2" fillId="0" borderId="0" xfId="0" applyFont="1" applyBorder="1" applyAlignment="1" applyProtection="1">
      <alignment wrapText="1"/>
    </xf>
    <xf numFmtId="0" fontId="2" fillId="0" borderId="0" xfId="0" applyFont="1" applyBorder="1" applyAlignment="1" applyProtection="1">
      <protection locked="0"/>
    </xf>
    <xf numFmtId="0" fontId="18" fillId="0" borderId="0" xfId="0" applyFont="1" applyBorder="1" applyAlignment="1" applyProtection="1"/>
    <xf numFmtId="0" fontId="2" fillId="0" borderId="0" xfId="0" applyFont="1" applyBorder="1" applyAlignment="1" applyProtection="1">
      <alignment horizontal="center"/>
    </xf>
    <xf numFmtId="0" fontId="18" fillId="0" borderId="0" xfId="0" applyFont="1" applyBorder="1" applyAlignment="1" applyProtection="1">
      <alignment vertical="top"/>
    </xf>
    <xf numFmtId="0" fontId="59" fillId="0" borderId="0" xfId="0" applyFont="1" applyAlignment="1">
      <alignment vertical="center"/>
    </xf>
    <xf numFmtId="0" fontId="63" fillId="0" borderId="5" xfId="0" applyFont="1" applyBorder="1" applyAlignment="1" applyProtection="1">
      <alignment horizontal="left"/>
    </xf>
    <xf numFmtId="0" fontId="39" fillId="0" borderId="0" xfId="0" applyFont="1" applyAlignment="1">
      <alignment vertical="center"/>
    </xf>
    <xf numFmtId="0" fontId="39" fillId="0" borderId="0" xfId="0" applyFont="1" applyBorder="1" applyProtection="1"/>
    <xf numFmtId="0" fontId="39" fillId="0" borderId="0" xfId="0" applyFont="1" applyBorder="1" applyProtection="1">
      <protection locked="0"/>
    </xf>
    <xf numFmtId="0" fontId="18" fillId="0" borderId="0" xfId="0" applyFont="1" applyFill="1" applyBorder="1" applyAlignment="1" applyProtection="1"/>
    <xf numFmtId="44" fontId="39" fillId="0" borderId="0" xfId="2" applyFont="1" applyFill="1" applyBorder="1" applyAlignment="1" applyProtection="1"/>
    <xf numFmtId="0" fontId="68" fillId="0" borderId="0" xfId="0" applyFont="1" applyBorder="1" applyProtection="1"/>
    <xf numFmtId="166" fontId="18" fillId="0" borderId="0" xfId="1" applyNumberFormat="1" applyFont="1" applyBorder="1" applyAlignment="1" applyProtection="1">
      <alignment horizontal="center"/>
    </xf>
    <xf numFmtId="44" fontId="18" fillId="0" borderId="0" xfId="0" applyNumberFormat="1" applyFont="1" applyFill="1" applyBorder="1" applyAlignment="1" applyProtection="1">
      <alignment horizontal="center"/>
    </xf>
    <xf numFmtId="0" fontId="4" fillId="0" borderId="0" xfId="0" applyFont="1"/>
    <xf numFmtId="0" fontId="39" fillId="0" borderId="0" xfId="0" applyFont="1"/>
    <xf numFmtId="0" fontId="39" fillId="0" borderId="0" xfId="0" applyFont="1" applyAlignment="1">
      <alignment horizontal="center"/>
    </xf>
    <xf numFmtId="0" fontId="4" fillId="0" borderId="0" xfId="0" applyFont="1" applyBorder="1" applyAlignment="1" applyProtection="1">
      <alignment textRotation="180"/>
    </xf>
    <xf numFmtId="0" fontId="4" fillId="0" borderId="0" xfId="0" applyFont="1" applyBorder="1" applyAlignment="1" applyProtection="1">
      <alignment horizontal="left" wrapText="1"/>
    </xf>
    <xf numFmtId="0" fontId="39" fillId="0" borderId="0" xfId="0" applyFont="1" applyBorder="1"/>
    <xf numFmtId="0" fontId="4" fillId="0" borderId="0" xfId="0" applyFont="1" applyBorder="1" applyAlignment="1" applyProtection="1">
      <alignment horizontal="left"/>
    </xf>
    <xf numFmtId="0" fontId="4" fillId="0" borderId="0" xfId="0" applyFont="1" applyBorder="1" applyAlignment="1" applyProtection="1">
      <alignment horizontal="center" wrapText="1"/>
    </xf>
    <xf numFmtId="0" fontId="4" fillId="0" borderId="0" xfId="0" applyFont="1" applyBorder="1" applyAlignment="1" applyProtection="1">
      <alignment horizontal="left" vertical="top" wrapText="1"/>
    </xf>
    <xf numFmtId="166" fontId="2" fillId="0" borderId="18" xfId="1" applyNumberFormat="1" applyFont="1" applyFill="1" applyBorder="1" applyAlignment="1" applyProtection="1"/>
    <xf numFmtId="0" fontId="39" fillId="0" borderId="0" xfId="0" applyFont="1" applyAlignment="1">
      <alignment vertical="top"/>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protection locked="0"/>
    </xf>
    <xf numFmtId="0" fontId="2" fillId="0" borderId="0" xfId="0" applyFont="1" applyBorder="1" applyAlignment="1" applyProtection="1">
      <alignment horizontal="center"/>
    </xf>
    <xf numFmtId="0" fontId="19" fillId="0" borderId="0" xfId="0" applyFont="1" applyBorder="1" applyAlignment="1" applyProtection="1">
      <alignment vertical="center"/>
    </xf>
    <xf numFmtId="0" fontId="2" fillId="0" borderId="0" xfId="0" applyFont="1" applyBorder="1" applyAlignment="1" applyProtection="1">
      <alignment vertical="top" wrapText="1"/>
    </xf>
    <xf numFmtId="0" fontId="2" fillId="0" borderId="0" xfId="0" applyFont="1" applyBorder="1" applyAlignment="1" applyProtection="1"/>
    <xf numFmtId="0" fontId="25" fillId="0" borderId="4" xfId="0" applyFont="1" applyFill="1" applyBorder="1" applyAlignment="1" applyProtection="1">
      <alignment horizontal="center" vertical="top" textRotation="180"/>
    </xf>
    <xf numFmtId="0" fontId="2" fillId="0" borderId="0" xfId="0" applyFont="1" applyBorder="1" applyAlignment="1" applyProtection="1">
      <alignment horizontal="center"/>
    </xf>
    <xf numFmtId="0" fontId="46" fillId="0" borderId="0" xfId="0" applyFont="1" applyBorder="1" applyAlignment="1" applyProtection="1"/>
    <xf numFmtId="0" fontId="2" fillId="0" borderId="0" xfId="0" applyFont="1" applyBorder="1" applyAlignment="1" applyProtection="1">
      <alignment vertical="center"/>
    </xf>
    <xf numFmtId="0" fontId="39" fillId="0" borderId="0" xfId="0" applyFont="1" applyAlignment="1">
      <alignment horizontal="center"/>
    </xf>
    <xf numFmtId="0" fontId="13" fillId="2" borderId="0" xfId="4" applyFont="1" applyFill="1" applyBorder="1" applyAlignment="1" applyProtection="1"/>
    <xf numFmtId="0" fontId="6" fillId="2" borderId="0" xfId="0" applyFont="1" applyFill="1" applyBorder="1" applyAlignment="1" applyProtection="1">
      <alignment horizontal="left" vertical="top" wrapText="1" indent="1"/>
    </xf>
    <xf numFmtId="0" fontId="2" fillId="0" borderId="0" xfId="4" applyFont="1" applyBorder="1" applyProtection="1">
      <protection locked="0"/>
    </xf>
    <xf numFmtId="0" fontId="8" fillId="0" borderId="0" xfId="0" applyFont="1" applyBorder="1" applyAlignment="1" applyProtection="1">
      <protection locked="0"/>
    </xf>
    <xf numFmtId="0" fontId="0" fillId="0" borderId="0" xfId="0" applyAlignment="1"/>
    <xf numFmtId="0" fontId="2" fillId="0" borderId="0" xfId="0" applyFont="1" applyBorder="1" applyAlignment="1" applyProtection="1">
      <alignment horizontal="right"/>
    </xf>
    <xf numFmtId="44" fontId="18" fillId="0" borderId="0" xfId="2" applyFont="1" applyFill="1" applyBorder="1" applyAlignment="1" applyProtection="1"/>
    <xf numFmtId="0" fontId="4" fillId="0" borderId="0" xfId="0" applyFont="1" applyBorder="1" applyAlignment="1" applyProtection="1">
      <alignment horizontal="right"/>
    </xf>
    <xf numFmtId="0" fontId="21" fillId="0" borderId="0" xfId="0" applyFont="1" applyBorder="1" applyAlignment="1" applyProtection="1">
      <alignment horizontal="center" vertical="center"/>
    </xf>
    <xf numFmtId="0" fontId="7" fillId="0" borderId="0" xfId="0" applyFont="1" applyBorder="1" applyProtection="1"/>
    <xf numFmtId="0" fontId="8" fillId="2" borderId="0" xfId="0" applyFont="1" applyFill="1" applyBorder="1" applyAlignment="1" applyProtection="1">
      <alignment horizontal="center"/>
    </xf>
    <xf numFmtId="0" fontId="15" fillId="0" borderId="0" xfId="0" applyFont="1" applyBorder="1" applyAlignment="1" applyProtection="1">
      <alignment horizontal="left" indent="1"/>
    </xf>
    <xf numFmtId="0" fontId="7" fillId="2" borderId="0" xfId="0" applyFont="1" applyFill="1" applyBorder="1" applyAlignment="1" applyProtection="1"/>
    <xf numFmtId="0" fontId="39" fillId="0" borderId="0" xfId="0" applyFont="1" applyAlignment="1" applyProtection="1">
      <alignment vertical="center"/>
    </xf>
    <xf numFmtId="0" fontId="2" fillId="0" borderId="0" xfId="0" applyFont="1" applyFill="1" applyBorder="1" applyProtection="1"/>
    <xf numFmtId="0" fontId="4" fillId="2" borderId="0" xfId="0" applyFont="1" applyFill="1" applyBorder="1" applyAlignment="1" applyProtection="1">
      <alignment horizontal="left"/>
    </xf>
    <xf numFmtId="0" fontId="61" fillId="0" borderId="0" xfId="0" applyFont="1" applyBorder="1" applyAlignment="1" applyProtection="1">
      <alignment horizontal="right"/>
    </xf>
    <xf numFmtId="0" fontId="64" fillId="0" borderId="0" xfId="0" applyFont="1" applyBorder="1" applyAlignment="1" applyProtection="1">
      <alignment horizontal="center"/>
    </xf>
    <xf numFmtId="0" fontId="61" fillId="0" borderId="0" xfId="0" applyFont="1" applyBorder="1" applyAlignment="1" applyProtection="1">
      <alignment horizontal="center"/>
    </xf>
    <xf numFmtId="0" fontId="61" fillId="0" borderId="0" xfId="0" applyFont="1" applyBorder="1" applyAlignment="1" applyProtection="1"/>
    <xf numFmtId="0" fontId="65" fillId="0" borderId="0" xfId="0" applyFont="1" applyBorder="1" applyAlignment="1" applyProtection="1"/>
    <xf numFmtId="0" fontId="61" fillId="0" borderId="0" xfId="0" applyFont="1" applyBorder="1" applyProtection="1"/>
    <xf numFmtId="0" fontId="2" fillId="0" borderId="7" xfId="0" applyFont="1" applyFill="1" applyBorder="1" applyAlignment="1" applyProtection="1">
      <alignment horizontal="center" wrapText="1"/>
      <protection locked="0"/>
    </xf>
    <xf numFmtId="0" fontId="47" fillId="0" borderId="0" xfId="0" applyFont="1" applyBorder="1" applyProtection="1"/>
    <xf numFmtId="0" fontId="62" fillId="10" borderId="7" xfId="0" applyFont="1" applyFill="1" applyBorder="1" applyAlignment="1" applyProtection="1">
      <alignment horizontal="center"/>
      <protection locked="0"/>
    </xf>
    <xf numFmtId="0" fontId="2" fillId="10" borderId="7" xfId="0" applyFont="1" applyFill="1" applyBorder="1" applyAlignment="1" applyProtection="1">
      <alignment horizontal="center"/>
    </xf>
    <xf numFmtId="0" fontId="21" fillId="10" borderId="7" xfId="0" applyFont="1" applyFill="1" applyBorder="1" applyAlignment="1" applyProtection="1">
      <alignment horizontal="center"/>
    </xf>
    <xf numFmtId="0" fontId="76" fillId="0" borderId="0" xfId="0" applyFont="1" applyBorder="1" applyAlignment="1" applyProtection="1">
      <alignment horizontal="center"/>
    </xf>
    <xf numFmtId="0" fontId="11" fillId="0" borderId="0" xfId="0" applyFont="1" applyBorder="1" applyProtection="1">
      <protection locked="0"/>
    </xf>
    <xf numFmtId="0" fontId="8" fillId="0" borderId="0" xfId="0" applyFont="1" applyBorder="1" applyAlignment="1" applyProtection="1"/>
    <xf numFmtId="0" fontId="23" fillId="0" borderId="0" xfId="0" applyFont="1" applyBorder="1" applyAlignment="1" applyProtection="1">
      <alignment horizontal="center"/>
    </xf>
    <xf numFmtId="10" fontId="39" fillId="0" borderId="0" xfId="3" applyNumberFormat="1" applyFont="1" applyFill="1" applyBorder="1" applyAlignment="1" applyProtection="1"/>
    <xf numFmtId="167" fontId="2" fillId="0" borderId="18" xfId="0" applyNumberFormat="1" applyFont="1" applyBorder="1" applyAlignment="1" applyProtection="1">
      <alignment horizontal="right"/>
      <protection locked="0"/>
    </xf>
    <xf numFmtId="0" fontId="68" fillId="0" borderId="0" xfId="0" applyFont="1" applyFill="1" applyBorder="1" applyProtection="1"/>
    <xf numFmtId="0" fontId="2" fillId="0" borderId="0" xfId="0" applyFont="1" applyBorder="1" applyAlignment="1" applyProtection="1"/>
    <xf numFmtId="0" fontId="30" fillId="0" borderId="0" xfId="0" applyFont="1" applyBorder="1" applyAlignment="1" applyProtection="1">
      <alignment horizontal="center"/>
    </xf>
    <xf numFmtId="0" fontId="39" fillId="0" borderId="0" xfId="0" applyFont="1" applyBorder="1" applyAlignment="1" applyProtection="1"/>
    <xf numFmtId="0" fontId="23" fillId="0" borderId="0" xfId="0" applyFont="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xf numFmtId="0" fontId="23" fillId="0" borderId="0" xfId="0" applyFont="1" applyBorder="1" applyAlignment="1" applyProtection="1">
      <alignment horizontal="center"/>
    </xf>
    <xf numFmtId="0" fontId="25" fillId="2" borderId="0" xfId="6" applyFont="1" applyFill="1" applyBorder="1" applyAlignment="1" applyProtection="1">
      <alignment horizontal="center"/>
    </xf>
    <xf numFmtId="0" fontId="2" fillId="0" borderId="18" xfId="0" applyFont="1" applyBorder="1" applyAlignment="1" applyProtection="1">
      <alignment horizontal="right"/>
      <protection locked="0"/>
    </xf>
    <xf numFmtId="0" fontId="2" fillId="0" borderId="7" xfId="0" applyFont="1" applyBorder="1" applyAlignment="1" applyProtection="1">
      <alignment horizontal="center" wrapText="1"/>
      <protection locked="0"/>
    </xf>
    <xf numFmtId="166" fontId="2" fillId="0" borderId="18" xfId="1" applyNumberFormat="1" applyFont="1" applyBorder="1" applyAlignment="1" applyProtection="1">
      <alignment horizontal="right"/>
      <protection locked="0"/>
    </xf>
    <xf numFmtId="166" fontId="2" fillId="0" borderId="4" xfId="1" applyNumberFormat="1" applyFont="1" applyFill="1" applyBorder="1" applyAlignment="1" applyProtection="1">
      <alignment horizontal="right"/>
      <protection locked="0"/>
    </xf>
    <xf numFmtId="166" fontId="2" fillId="0" borderId="18" xfId="1" applyNumberFormat="1" applyFont="1" applyFill="1" applyBorder="1" applyAlignment="1" applyProtection="1">
      <alignment horizontal="right"/>
      <protection locked="0"/>
    </xf>
    <xf numFmtId="166" fontId="2" fillId="0" borderId="0" xfId="1" applyNumberFormat="1" applyFont="1" applyFill="1" applyBorder="1" applyAlignment="1" applyProtection="1"/>
    <xf numFmtId="0" fontId="60" fillId="0" borderId="0" xfId="0" applyFont="1"/>
    <xf numFmtId="0" fontId="77" fillId="0" borderId="0" xfId="0" applyFont="1" applyBorder="1" applyAlignment="1" applyProtection="1">
      <alignment horizontal="center"/>
    </xf>
    <xf numFmtId="0" fontId="37" fillId="0" borderId="0" xfId="0" applyFont="1" applyBorder="1" applyAlignment="1" applyProtection="1">
      <alignment horizontal="center"/>
    </xf>
    <xf numFmtId="0" fontId="19" fillId="0" borderId="0" xfId="0" applyFont="1" applyBorder="1" applyAlignment="1" applyProtection="1">
      <alignment horizontal="center"/>
    </xf>
    <xf numFmtId="0" fontId="79" fillId="0" borderId="0" xfId="0" applyFont="1" applyBorder="1" applyAlignment="1" applyProtection="1">
      <alignment horizontal="center"/>
    </xf>
    <xf numFmtId="0" fontId="79" fillId="0" borderId="0" xfId="0" applyFont="1" applyBorder="1" applyAlignment="1" applyProtection="1"/>
    <xf numFmtId="0" fontId="2" fillId="0" borderId="0" xfId="0" applyFont="1" applyBorder="1" applyAlignment="1" applyProtection="1">
      <alignment vertical="center"/>
    </xf>
    <xf numFmtId="0" fontId="25" fillId="0" borderId="0" xfId="0" applyFont="1" applyBorder="1" applyAlignment="1" applyProtection="1"/>
    <xf numFmtId="0" fontId="25" fillId="0" borderId="0" xfId="0" applyFont="1" applyBorder="1" applyAlignment="1" applyProtection="1">
      <protection locked="0"/>
    </xf>
    <xf numFmtId="0" fontId="2" fillId="0" borderId="0" xfId="0" applyFont="1" applyBorder="1" applyAlignment="1" applyProtection="1"/>
    <xf numFmtId="0" fontId="2" fillId="0" borderId="0" xfId="0" applyFont="1" applyBorder="1" applyAlignment="1" applyProtection="1"/>
    <xf numFmtId="0" fontId="0" fillId="0" borderId="5" xfId="0" applyBorder="1" applyAlignment="1" applyProtection="1">
      <alignment horizontal="center"/>
      <protection locked="0"/>
    </xf>
    <xf numFmtId="0" fontId="23" fillId="0" borderId="0" xfId="0" applyFont="1" applyBorder="1" applyAlignment="1" applyProtection="1">
      <alignment horizontal="center"/>
    </xf>
    <xf numFmtId="0" fontId="18" fillId="0" borderId="0" xfId="0" applyFont="1" applyBorder="1" applyAlignment="1" applyProtection="1">
      <alignment horizontal="center"/>
    </xf>
    <xf numFmtId="1" fontId="23" fillId="0" borderId="0" xfId="0" applyNumberFormat="1" applyFont="1" applyBorder="1" applyAlignment="1" applyProtection="1">
      <alignment horizontal="center"/>
    </xf>
    <xf numFmtId="0" fontId="40" fillId="0" borderId="0" xfId="0" applyFont="1" applyBorder="1" applyAlignment="1" applyProtection="1">
      <alignment horizontal="center"/>
    </xf>
    <xf numFmtId="166" fontId="2" fillId="8" borderId="21" xfId="1" applyNumberFormat="1" applyFont="1" applyFill="1" applyBorder="1" applyAlignment="1" applyProtection="1"/>
    <xf numFmtId="165" fontId="0" fillId="0" borderId="5" xfId="0" applyNumberFormat="1" applyBorder="1" applyAlignment="1" applyProtection="1">
      <alignment horizontal="center"/>
      <protection locked="0"/>
    </xf>
    <xf numFmtId="0" fontId="0" fillId="0" borderId="0" xfId="0" applyAlignment="1">
      <alignment horizontal="left"/>
    </xf>
    <xf numFmtId="0" fontId="3" fillId="0" borderId="0" xfId="0" applyFont="1" applyBorder="1" applyProtection="1"/>
    <xf numFmtId="0" fontId="82" fillId="0" borderId="0" xfId="0" applyFont="1" applyBorder="1" applyProtection="1"/>
    <xf numFmtId="0" fontId="3" fillId="0" borderId="0" xfId="0" applyFont="1" applyBorder="1" applyAlignment="1" applyProtection="1">
      <alignment horizontal="right"/>
      <protection locked="0"/>
    </xf>
    <xf numFmtId="0" fontId="25" fillId="0" borderId="0" xfId="0" applyFont="1" applyFill="1" applyBorder="1" applyAlignment="1" applyProtection="1"/>
    <xf numFmtId="0" fontId="2" fillId="0" borderId="0" xfId="0" applyFont="1" applyBorder="1" applyAlignment="1" applyProtection="1"/>
    <xf numFmtId="0" fontId="2" fillId="0" borderId="0" xfId="0" applyFont="1" applyAlignment="1" applyProtection="1">
      <alignment horizontal="center"/>
    </xf>
    <xf numFmtId="0" fontId="2" fillId="0" borderId="0" xfId="0" applyFont="1" applyBorder="1" applyAlignment="1" applyProtection="1">
      <alignment horizontal="left" wrapText="1"/>
    </xf>
    <xf numFmtId="0" fontId="25" fillId="0" borderId="0" xfId="0" applyFont="1" applyBorder="1" applyAlignment="1" applyProtection="1">
      <alignment horizontal="center" vertical="top" textRotation="180"/>
    </xf>
    <xf numFmtId="0" fontId="2" fillId="0" borderId="0" xfId="0" applyFont="1" applyBorder="1" applyAlignment="1" applyProtection="1">
      <alignment wrapText="1"/>
    </xf>
    <xf numFmtId="0" fontId="25" fillId="0" borderId="0" xfId="0" applyFont="1" applyBorder="1" applyAlignment="1" applyProtection="1">
      <alignment horizontal="left" vertical="top" textRotation="180"/>
    </xf>
    <xf numFmtId="0" fontId="2" fillId="0" borderId="0" xfId="0" applyFont="1" applyBorder="1" applyAlignment="1" applyProtection="1">
      <alignment wrapText="1"/>
      <protection locked="0"/>
    </xf>
    <xf numFmtId="0" fontId="23" fillId="0" borderId="0" xfId="0" applyFont="1" applyBorder="1" applyAlignment="1" applyProtection="1">
      <alignment horizontal="center"/>
    </xf>
    <xf numFmtId="0" fontId="25" fillId="0" borderId="0" xfId="0" applyFont="1" applyBorder="1" applyAlignment="1" applyProtection="1"/>
    <xf numFmtId="0" fontId="25" fillId="0" borderId="4" xfId="0" applyFont="1" applyFill="1" applyBorder="1" applyAlignment="1" applyProtection="1">
      <alignment horizontal="left" vertical="center" textRotation="180"/>
    </xf>
    <xf numFmtId="0" fontId="18" fillId="0" borderId="0" xfId="0" applyFont="1" applyBorder="1" applyAlignment="1" applyProtection="1">
      <alignment horizontal="center"/>
    </xf>
    <xf numFmtId="0" fontId="44" fillId="0" borderId="0" xfId="0" applyFont="1" applyBorder="1" applyAlignment="1" applyProtection="1"/>
    <xf numFmtId="0" fontId="18" fillId="0" borderId="0" xfId="0" applyFont="1" applyBorder="1" applyAlignment="1" applyProtection="1">
      <alignment vertical="top"/>
    </xf>
    <xf numFmtId="0" fontId="0" fillId="0" borderId="0" xfId="0" applyBorder="1" applyAlignment="1" applyProtection="1">
      <alignment horizontal="center"/>
    </xf>
    <xf numFmtId="0" fontId="0" fillId="0" borderId="0" xfId="0" applyBorder="1" applyAlignment="1" applyProtection="1"/>
    <xf numFmtId="0" fontId="8" fillId="0" borderId="0" xfId="0" applyFont="1" applyBorder="1" applyProtection="1">
      <protection locked="0"/>
    </xf>
    <xf numFmtId="0" fontId="8" fillId="0" borderId="0" xfId="0" applyFont="1" applyBorder="1" applyProtection="1"/>
    <xf numFmtId="0" fontId="25" fillId="0" borderId="0" xfId="0" applyFont="1" applyFill="1" applyBorder="1" applyAlignment="1" applyProtection="1">
      <alignment horizontal="center" vertical="center" textRotation="180"/>
    </xf>
    <xf numFmtId="0" fontId="39" fillId="0" borderId="0" xfId="0" applyFont="1" applyAlignment="1" applyProtection="1"/>
    <xf numFmtId="0" fontId="2" fillId="0" borderId="18" xfId="0" applyFont="1" applyBorder="1" applyAlignment="1" applyProtection="1">
      <alignment horizontal="right"/>
    </xf>
    <xf numFmtId="0" fontId="25" fillId="0" borderId="0" xfId="0" applyFont="1" applyFill="1" applyBorder="1" applyAlignment="1" applyProtection="1">
      <alignment horizontal="left" vertical="center" textRotation="180"/>
    </xf>
    <xf numFmtId="166" fontId="2" fillId="0" borderId="7" xfId="1" applyNumberFormat="1" applyFont="1" applyBorder="1" applyAlignment="1" applyProtection="1">
      <protection locked="0"/>
    </xf>
    <xf numFmtId="0" fontId="18" fillId="0" borderId="0" xfId="0" applyFont="1" applyBorder="1" applyAlignment="1" applyProtection="1">
      <alignment vertical="center"/>
    </xf>
    <xf numFmtId="0" fontId="2" fillId="0" borderId="0" xfId="0" applyFont="1" applyBorder="1" applyAlignment="1" applyProtection="1">
      <alignment horizontal="left"/>
    </xf>
    <xf numFmtId="0" fontId="21" fillId="0" borderId="0" xfId="0" applyFont="1" applyBorder="1" applyAlignment="1" applyProtection="1">
      <alignment horizontal="left" vertical="top" wrapText="1"/>
    </xf>
    <xf numFmtId="0" fontId="21" fillId="0" borderId="0" xfId="0" applyFont="1" applyBorder="1" applyAlignment="1" applyProtection="1">
      <alignment horizontal="left"/>
    </xf>
    <xf numFmtId="0" fontId="25" fillId="0" borderId="0" xfId="0" applyFont="1" applyBorder="1" applyAlignment="1" applyProtection="1"/>
    <xf numFmtId="0" fontId="0" fillId="0" borderId="0" xfId="0" applyNumberFormat="1" applyBorder="1" applyAlignment="1">
      <alignment horizontal="center" wrapText="1"/>
    </xf>
    <xf numFmtId="0" fontId="87" fillId="0" borderId="0" xfId="0" applyFont="1" applyBorder="1" applyAlignment="1" applyProtection="1">
      <alignment horizontal="center"/>
    </xf>
    <xf numFmtId="0" fontId="18"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vertical="top" wrapText="1"/>
    </xf>
    <xf numFmtId="0" fontId="39" fillId="0" borderId="0" xfId="0" applyFont="1" applyBorder="1" applyAlignment="1" applyProtection="1"/>
    <xf numFmtId="0" fontId="11" fillId="0" borderId="0" xfId="0" applyFont="1" applyBorder="1" applyAlignment="1" applyProtection="1"/>
    <xf numFmtId="0" fontId="23" fillId="0" borderId="0" xfId="0" applyFont="1" applyBorder="1" applyAlignment="1" applyProtection="1">
      <alignment horizontal="center"/>
    </xf>
    <xf numFmtId="0" fontId="25" fillId="0" borderId="0" xfId="0" applyFont="1" applyBorder="1" applyAlignment="1" applyProtection="1">
      <alignment horizontal="center" vertical="center" textRotation="180"/>
    </xf>
    <xf numFmtId="0" fontId="39" fillId="0" borderId="0" xfId="0" applyFont="1" applyBorder="1" applyAlignment="1" applyProtection="1">
      <alignment horizontal="center"/>
    </xf>
    <xf numFmtId="0" fontId="18" fillId="0" borderId="0" xfId="0" applyFont="1" applyBorder="1" applyAlignment="1" applyProtection="1">
      <alignment vertical="top"/>
    </xf>
    <xf numFmtId="0" fontId="25" fillId="0" borderId="0" xfId="0" applyFont="1" applyFill="1" applyBorder="1" applyAlignment="1" applyProtection="1">
      <alignment vertical="center"/>
    </xf>
    <xf numFmtId="0" fontId="2" fillId="2" borderId="0" xfId="6" applyFont="1" applyFill="1" applyBorder="1" applyAlignment="1" applyProtection="1">
      <alignment horizontal="right"/>
    </xf>
    <xf numFmtId="0" fontId="21" fillId="0" borderId="12" xfId="0" applyFont="1" applyFill="1" applyBorder="1" applyAlignment="1">
      <alignment horizontal="center"/>
    </xf>
    <xf numFmtId="0" fontId="91" fillId="0" borderId="0" xfId="0" applyFont="1" applyBorder="1" applyAlignment="1" applyProtection="1">
      <alignment vertical="center"/>
    </xf>
    <xf numFmtId="0" fontId="25" fillId="0" borderId="0" xfId="0" applyFont="1" applyBorder="1" applyAlignment="1" applyProtection="1">
      <alignment vertical="top"/>
    </xf>
    <xf numFmtId="0" fontId="2" fillId="2" borderId="0" xfId="6" applyFont="1" applyFill="1" applyBorder="1" applyAlignment="1" applyProtection="1">
      <alignment horizontal="justify"/>
    </xf>
    <xf numFmtId="0" fontId="16" fillId="2" borderId="0" xfId="6" applyFont="1" applyFill="1" applyBorder="1" applyAlignment="1" applyProtection="1"/>
    <xf numFmtId="0" fontId="16" fillId="2" borderId="0" xfId="0" applyFont="1" applyFill="1" applyBorder="1" applyAlignment="1" applyProtection="1">
      <alignment horizontal="left"/>
    </xf>
    <xf numFmtId="0" fontId="2" fillId="2" borderId="0" xfId="6" applyFont="1" applyFill="1" applyBorder="1" applyAlignment="1" applyProtection="1">
      <alignment vertical="center"/>
    </xf>
    <xf numFmtId="0" fontId="23" fillId="0" borderId="0" xfId="0" applyFont="1" applyFill="1" applyBorder="1" applyAlignment="1" applyProtection="1">
      <alignment horizontal="center" vertical="center"/>
    </xf>
    <xf numFmtId="0" fontId="25" fillId="0" borderId="0" xfId="0" applyFont="1" applyBorder="1" applyAlignment="1" applyProtection="1">
      <alignment vertical="center" textRotation="180"/>
    </xf>
    <xf numFmtId="0" fontId="25" fillId="0" borderId="0" xfId="0" applyFont="1" applyFill="1" applyBorder="1" applyAlignment="1" applyProtection="1">
      <alignment horizontal="center" textRotation="180"/>
    </xf>
    <xf numFmtId="0" fontId="25" fillId="0" borderId="0" xfId="0" applyFont="1" applyFill="1" applyBorder="1" applyAlignment="1" applyProtection="1">
      <alignment horizontal="left" vertical="center"/>
    </xf>
    <xf numFmtId="167" fontId="2" fillId="0" borderId="0" xfId="0" applyNumberFormat="1" applyFont="1" applyBorder="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vertical="center"/>
      <protection locked="0"/>
    </xf>
    <xf numFmtId="0" fontId="25" fillId="5" borderId="7" xfId="0" applyFont="1" applyFill="1" applyBorder="1" applyAlignment="1" applyProtection="1"/>
    <xf numFmtId="0" fontId="23" fillId="8" borderId="7" xfId="0" applyFont="1" applyFill="1" applyBorder="1" applyAlignment="1" applyProtection="1">
      <alignment horizontal="center"/>
    </xf>
    <xf numFmtId="0" fontId="25" fillId="6" borderId="7" xfId="0" applyFont="1" applyFill="1" applyBorder="1" applyProtection="1"/>
    <xf numFmtId="44" fontId="5" fillId="0" borderId="0" xfId="2" applyFont="1" applyBorder="1" applyAlignment="1" applyProtection="1">
      <alignment horizontal="center" vertical="center"/>
    </xf>
    <xf numFmtId="0" fontId="48" fillId="6" borderId="7" xfId="0" applyFont="1" applyFill="1" applyBorder="1" applyProtection="1"/>
    <xf numFmtId="0" fontId="48" fillId="5" borderId="7" xfId="0" applyFont="1" applyFill="1" applyBorder="1" applyAlignment="1" applyProtection="1"/>
    <xf numFmtId="0" fontId="21" fillId="7" borderId="7" xfId="0" applyFont="1" applyFill="1" applyBorder="1" applyAlignment="1" applyProtection="1">
      <alignment horizontal="center"/>
    </xf>
    <xf numFmtId="0" fontId="2" fillId="0" borderId="0" xfId="0" applyFont="1" applyBorder="1" applyAlignment="1" applyProtection="1"/>
    <xf numFmtId="0" fontId="0" fillId="0" borderId="0" xfId="0" applyAlignment="1"/>
    <xf numFmtId="0" fontId="2" fillId="0" borderId="0" xfId="0" applyFont="1" applyBorder="1" applyAlignment="1" applyProtection="1">
      <alignment vertical="top" wrapText="1"/>
    </xf>
    <xf numFmtId="0" fontId="4" fillId="0" borderId="0" xfId="0" applyFont="1" applyFill="1" applyBorder="1" applyAlignment="1" applyProtection="1">
      <alignment vertical="center"/>
    </xf>
    <xf numFmtId="0" fontId="2" fillId="0" borderId="0" xfId="0" applyFont="1" applyBorder="1" applyAlignment="1" applyProtection="1">
      <alignment horizontal="left"/>
    </xf>
    <xf numFmtId="0" fontId="2" fillId="0" borderId="0" xfId="0" applyFont="1" applyBorder="1" applyAlignment="1" applyProtection="1"/>
    <xf numFmtId="0" fontId="2" fillId="0" borderId="0" xfId="0" applyFont="1" applyBorder="1" applyAlignment="1" applyProtection="1">
      <alignment vertical="top" wrapText="1"/>
    </xf>
    <xf numFmtId="44" fontId="2" fillId="0" borderId="0" xfId="2" applyFont="1" applyBorder="1" applyAlignment="1" applyProtection="1">
      <alignment vertical="top"/>
    </xf>
    <xf numFmtId="42" fontId="25" fillId="0" borderId="7" xfId="0" applyNumberFormat="1" applyFont="1" applyBorder="1" applyAlignment="1" applyProtection="1">
      <alignment horizontal="right" vertical="top" wrapText="1"/>
      <protection locked="0"/>
    </xf>
    <xf numFmtId="167" fontId="25" fillId="0" borderId="7" xfId="0" applyNumberFormat="1" applyFont="1" applyBorder="1" applyAlignment="1" applyProtection="1">
      <alignment horizontal="center" vertical="top" wrapText="1"/>
      <protection locked="0"/>
    </xf>
    <xf numFmtId="42" fontId="25" fillId="0" borderId="7" xfId="0" applyNumberFormat="1" applyFont="1" applyBorder="1" applyAlignment="1" applyProtection="1">
      <alignment horizontal="center" vertical="top" wrapText="1"/>
      <protection locked="0"/>
    </xf>
    <xf numFmtId="164" fontId="11" fillId="0" borderId="4" xfId="0" applyNumberFormat="1" applyFont="1" applyBorder="1" applyAlignment="1" applyProtection="1">
      <alignment horizontal="center"/>
      <protection locked="0"/>
    </xf>
    <xf numFmtId="0" fontId="11" fillId="0" borderId="0" xfId="0" applyFont="1" applyBorder="1" applyAlignment="1" applyProtection="1">
      <alignment horizontal="center"/>
    </xf>
    <xf numFmtId="0" fontId="11" fillId="0" borderId="0" xfId="0" applyFont="1" applyBorder="1" applyAlignment="1" applyProtection="1">
      <alignment textRotation="180"/>
      <protection locked="0"/>
    </xf>
    <xf numFmtId="0" fontId="23" fillId="0" borderId="0" xfId="0" applyFont="1" applyBorder="1" applyAlignment="1" applyProtection="1">
      <alignment horizontal="center"/>
    </xf>
    <xf numFmtId="0" fontId="44" fillId="0" borderId="0" xfId="0" applyFont="1" applyBorder="1" applyAlignment="1" applyProtection="1"/>
    <xf numFmtId="0" fontId="4" fillId="2" borderId="0" xfId="6" applyFont="1" applyFill="1" applyBorder="1" applyProtection="1"/>
    <xf numFmtId="0" fontId="4" fillId="2" borderId="0" xfId="6" applyFont="1" applyFill="1" applyBorder="1" applyAlignment="1" applyProtection="1">
      <alignment vertical="top"/>
    </xf>
    <xf numFmtId="0" fontId="4" fillId="2" borderId="0" xfId="6" applyFont="1" applyFill="1" applyBorder="1" applyAlignment="1" applyProtection="1"/>
    <xf numFmtId="0" fontId="4" fillId="2" borderId="0" xfId="6" applyFont="1" applyFill="1" applyBorder="1" applyAlignment="1" applyProtection="1">
      <alignment vertical="center"/>
    </xf>
    <xf numFmtId="0" fontId="4" fillId="2" borderId="0" xfId="6" applyFont="1" applyFill="1" applyBorder="1" applyAlignment="1" applyProtection="1">
      <alignment horizontal="right"/>
    </xf>
    <xf numFmtId="0" fontId="4" fillId="0" borderId="0" xfId="0" applyFont="1" applyBorder="1" applyProtection="1"/>
    <xf numFmtId="0" fontId="2" fillId="0" borderId="9" xfId="0" applyFont="1" applyFill="1" applyBorder="1" applyAlignment="1" applyProtection="1"/>
    <xf numFmtId="0" fontId="11" fillId="0" borderId="0" xfId="0" applyFont="1" applyBorder="1" applyAlignment="1" applyProtection="1"/>
    <xf numFmtId="0" fontId="23" fillId="0" borderId="0" xfId="0" applyFont="1" applyBorder="1" applyAlignment="1" applyProtection="1">
      <alignment horizontal="center"/>
    </xf>
    <xf numFmtId="0" fontId="25" fillId="0" borderId="11" xfId="0" applyFont="1" applyBorder="1" applyAlignment="1" applyProtection="1">
      <alignment horizontal="center"/>
    </xf>
    <xf numFmtId="0" fontId="25" fillId="0" borderId="0" xfId="0" applyFont="1" applyBorder="1" applyAlignment="1" applyProtection="1"/>
    <xf numFmtId="0" fontId="19" fillId="0" borderId="1" xfId="0" applyFont="1" applyBorder="1" applyAlignment="1" applyProtection="1"/>
    <xf numFmtId="169" fontId="25" fillId="0" borderId="1" xfId="0" applyNumberFormat="1" applyFont="1" applyBorder="1" applyAlignment="1" applyProtection="1">
      <alignment horizontal="center"/>
    </xf>
    <xf numFmtId="42" fontId="25" fillId="0" borderId="1" xfId="0" applyNumberFormat="1" applyFont="1" applyBorder="1" applyAlignment="1" applyProtection="1">
      <alignment horizontal="center"/>
    </xf>
    <xf numFmtId="9" fontId="25" fillId="0" borderId="1" xfId="0" applyNumberFormat="1" applyFont="1" applyBorder="1" applyAlignment="1" applyProtection="1">
      <alignment horizontal="center"/>
    </xf>
    <xf numFmtId="167" fontId="25" fillId="0" borderId="1" xfId="0" applyNumberFormat="1" applyFont="1" applyBorder="1" applyAlignment="1" applyProtection="1">
      <alignment horizontal="center" vertical="center"/>
    </xf>
    <xf numFmtId="167" fontId="21" fillId="0" borderId="10" xfId="0" applyNumberFormat="1" applyFont="1" applyBorder="1" applyAlignment="1" applyProtection="1">
      <alignment horizontal="center" vertical="center"/>
    </xf>
    <xf numFmtId="0" fontId="25" fillId="0" borderId="5" xfId="0" applyFont="1" applyBorder="1" applyAlignment="1" applyProtection="1">
      <alignment horizontal="center"/>
    </xf>
    <xf numFmtId="167" fontId="25" fillId="0" borderId="5" xfId="0" applyNumberFormat="1" applyFont="1" applyBorder="1" applyAlignment="1" applyProtection="1">
      <alignment horizontal="right"/>
    </xf>
    <xf numFmtId="42" fontId="25" fillId="0" borderId="5" xfId="0" applyNumberFormat="1" applyFont="1" applyBorder="1" applyAlignment="1" applyProtection="1">
      <alignment horizontal="right"/>
    </xf>
    <xf numFmtId="9" fontId="25" fillId="0" borderId="5" xfId="0" applyNumberFormat="1" applyFont="1" applyBorder="1" applyAlignment="1" applyProtection="1">
      <alignment horizontal="center"/>
    </xf>
    <xf numFmtId="167" fontId="25" fillId="0" borderId="5" xfId="0" applyNumberFormat="1" applyFont="1" applyBorder="1" applyAlignment="1" applyProtection="1">
      <alignment horizontal="center" vertical="center"/>
    </xf>
    <xf numFmtId="167" fontId="25" fillId="0" borderId="13" xfId="0" applyNumberFormat="1" applyFont="1" applyBorder="1" applyAlignment="1" applyProtection="1">
      <alignment horizontal="center" vertical="center"/>
    </xf>
    <xf numFmtId="169" fontId="25" fillId="0" borderId="12" xfId="3" applyNumberFormat="1" applyFont="1" applyBorder="1" applyAlignment="1" applyProtection="1">
      <alignment horizontal="center"/>
    </xf>
    <xf numFmtId="0" fontId="24" fillId="0" borderId="12" xfId="0" applyFont="1" applyBorder="1" applyAlignment="1" applyProtection="1">
      <alignment horizontal="center"/>
    </xf>
    <xf numFmtId="0" fontId="31" fillId="0" borderId="11" xfId="0" applyFont="1" applyBorder="1" applyAlignment="1" applyProtection="1">
      <alignment horizontal="center" vertical="center" wrapText="1"/>
    </xf>
    <xf numFmtId="0" fontId="31" fillId="0" borderId="12" xfId="0" applyFont="1" applyBorder="1" applyAlignment="1" applyProtection="1">
      <alignment horizontal="center" vertical="center" wrapText="1"/>
    </xf>
    <xf numFmtId="0" fontId="16" fillId="0" borderId="22" xfId="0" applyFont="1" applyBorder="1" applyAlignment="1" applyProtection="1">
      <alignment horizontal="center"/>
    </xf>
    <xf numFmtId="0" fontId="2" fillId="0" borderId="0" xfId="0" applyFont="1" applyBorder="1" applyAlignment="1" applyProtection="1">
      <alignment vertical="top" textRotation="180"/>
    </xf>
    <xf numFmtId="0" fontId="23" fillId="0" borderId="0" xfId="0" applyFont="1" applyBorder="1" applyAlignment="1" applyProtection="1">
      <alignment horizontal="left" vertical="center" textRotation="180"/>
    </xf>
    <xf numFmtId="166" fontId="4" fillId="0" borderId="0" xfId="1" applyNumberFormat="1" applyFont="1" applyBorder="1" applyAlignment="1" applyProtection="1">
      <alignment vertical="top"/>
    </xf>
    <xf numFmtId="166" fontId="4" fillId="0" borderId="0" xfId="1" applyNumberFormat="1" applyFont="1" applyBorder="1" applyAlignment="1" applyProtection="1"/>
    <xf numFmtId="166" fontId="4" fillId="0" borderId="0" xfId="1" applyNumberFormat="1" applyFont="1" applyFill="1" applyBorder="1" applyAlignment="1" applyProtection="1">
      <alignment horizontal="center"/>
    </xf>
    <xf numFmtId="166" fontId="4" fillId="0" borderId="0" xfId="0" applyNumberFormat="1" applyFont="1" applyFill="1" applyBorder="1" applyAlignment="1" applyProtection="1">
      <alignment horizontal="center"/>
    </xf>
    <xf numFmtId="0" fontId="4" fillId="0" borderId="0" xfId="0" applyFont="1" applyFill="1" applyBorder="1" applyAlignment="1" applyProtection="1">
      <alignment vertical="top" textRotation="180"/>
    </xf>
    <xf numFmtId="0" fontId="11" fillId="0" borderId="0" xfId="0" applyFont="1" applyProtection="1"/>
    <xf numFmtId="0" fontId="11" fillId="0" borderId="0" xfId="0" applyFont="1" applyBorder="1" applyAlignment="1" applyProtection="1">
      <alignment horizontal="right"/>
    </xf>
    <xf numFmtId="0" fontId="11" fillId="0" borderId="0" xfId="0" applyFont="1" applyBorder="1" applyAlignment="1" applyProtection="1">
      <alignment horizontal="left" vertical="top"/>
    </xf>
    <xf numFmtId="0" fontId="23" fillId="0" borderId="0" xfId="0" applyFont="1" applyBorder="1" applyAlignment="1" applyProtection="1">
      <alignment horizontal="center"/>
    </xf>
    <xf numFmtId="0" fontId="25" fillId="11" borderId="0" xfId="0" applyFont="1" applyFill="1" applyBorder="1" applyAlignment="1" applyProtection="1">
      <alignment horizontal="left" vertical="top" wrapText="1"/>
    </xf>
    <xf numFmtId="0" fontId="25" fillId="12" borderId="0" xfId="0" applyFont="1" applyFill="1" applyAlignment="1">
      <alignment wrapText="1"/>
    </xf>
    <xf numFmtId="0" fontId="39" fillId="0" borderId="0" xfId="0" applyFont="1" applyAlignment="1" applyProtection="1">
      <alignment horizontal="center"/>
    </xf>
    <xf numFmtId="0" fontId="2" fillId="0" borderId="0" xfId="0" applyFont="1" applyBorder="1" applyAlignment="1" applyProtection="1">
      <alignment horizontal="right" wrapText="1"/>
    </xf>
    <xf numFmtId="1" fontId="39" fillId="0" borderId="5" xfId="0" applyNumberFormat="1" applyFont="1" applyBorder="1" applyAlignment="1" applyProtection="1">
      <alignment horizontal="left"/>
    </xf>
    <xf numFmtId="0" fontId="39" fillId="0" borderId="0" xfId="0" applyNumberFormat="1" applyFont="1" applyBorder="1" applyAlignment="1" applyProtection="1"/>
    <xf numFmtId="42" fontId="2" fillId="0" borderId="0" xfId="2" applyNumberFormat="1" applyFont="1" applyFill="1" applyBorder="1" applyProtection="1">
      <protection locked="0"/>
    </xf>
    <xf numFmtId="42" fontId="2" fillId="6" borderId="0" xfId="2" applyNumberFormat="1" applyFont="1" applyFill="1" applyBorder="1" applyProtection="1"/>
    <xf numFmtId="42" fontId="2" fillId="6" borderId="12" xfId="2" applyNumberFormat="1" applyFont="1" applyFill="1" applyBorder="1" applyProtection="1"/>
    <xf numFmtId="42" fontId="2" fillId="7" borderId="0" xfId="2" applyNumberFormat="1" applyFont="1" applyFill="1" applyBorder="1" applyProtection="1"/>
    <xf numFmtId="42" fontId="2" fillId="5" borderId="8" xfId="2" applyNumberFormat="1" applyFont="1" applyFill="1" applyBorder="1" applyAlignment="1" applyProtection="1"/>
    <xf numFmtId="42" fontId="2" fillId="0" borderId="4" xfId="2" applyNumberFormat="1" applyFont="1" applyFill="1" applyBorder="1" applyAlignment="1" applyProtection="1">
      <protection locked="0"/>
    </xf>
    <xf numFmtId="42" fontId="2" fillId="0" borderId="4" xfId="2" applyNumberFormat="1" applyFont="1" applyBorder="1" applyAlignment="1" applyProtection="1">
      <protection locked="0"/>
    </xf>
    <xf numFmtId="42" fontId="25" fillId="0" borderId="7" xfId="2" applyNumberFormat="1" applyFont="1" applyBorder="1" applyAlignment="1" applyProtection="1">
      <alignment horizontal="right" vertical="top" wrapText="1"/>
      <protection locked="0"/>
    </xf>
    <xf numFmtId="42" fontId="25" fillId="5" borderId="17" xfId="2" applyNumberFormat="1" applyFont="1" applyFill="1" applyBorder="1" applyAlignment="1" applyProtection="1">
      <alignment horizontal="right"/>
    </xf>
    <xf numFmtId="167" fontId="25" fillId="0" borderId="7" xfId="3" applyNumberFormat="1" applyFont="1" applyBorder="1" applyAlignment="1" applyProtection="1">
      <alignment horizontal="center" vertical="top" wrapText="1"/>
      <protection locked="0"/>
    </xf>
    <xf numFmtId="10" fontId="25" fillId="0" borderId="7" xfId="0" applyNumberFormat="1" applyFont="1" applyBorder="1" applyAlignment="1" applyProtection="1">
      <alignment horizontal="center" vertical="top" wrapText="1"/>
      <protection locked="0"/>
    </xf>
    <xf numFmtId="0" fontId="25" fillId="0" borderId="7" xfId="0" applyNumberFormat="1" applyFont="1" applyBorder="1" applyAlignment="1" applyProtection="1">
      <alignment horizontal="center" vertical="top" wrapText="1"/>
      <protection locked="0"/>
    </xf>
    <xf numFmtId="42" fontId="2" fillId="7" borderId="4" xfId="2" applyNumberFormat="1" applyFont="1" applyFill="1" applyBorder="1" applyAlignment="1" applyProtection="1"/>
    <xf numFmtId="42" fontId="2" fillId="6" borderId="4" xfId="2" applyNumberFormat="1" applyFont="1" applyFill="1" applyBorder="1" applyAlignment="1" applyProtection="1"/>
    <xf numFmtId="42" fontId="2" fillId="6" borderId="12" xfId="2" applyNumberFormat="1" applyFont="1" applyFill="1" applyBorder="1" applyAlignment="1" applyProtection="1">
      <alignment vertical="center"/>
    </xf>
    <xf numFmtId="42" fontId="2" fillId="5" borderId="18" xfId="2" applyNumberFormat="1" applyFont="1" applyFill="1" applyBorder="1" applyAlignment="1" applyProtection="1"/>
    <xf numFmtId="42" fontId="2" fillId="6" borderId="12" xfId="2" applyNumberFormat="1" applyFont="1" applyFill="1" applyBorder="1" applyAlignment="1" applyProtection="1"/>
    <xf numFmtId="42" fontId="2" fillId="0" borderId="18" xfId="2" applyNumberFormat="1" applyFont="1" applyFill="1" applyBorder="1" applyAlignment="1" applyProtection="1">
      <protection locked="0"/>
    </xf>
    <xf numFmtId="42" fontId="2" fillId="8" borderId="19" xfId="2" applyNumberFormat="1" applyFont="1" applyFill="1" applyBorder="1" applyAlignment="1" applyProtection="1"/>
    <xf numFmtId="42" fontId="2" fillId="0" borderId="11" xfId="2" applyNumberFormat="1" applyFont="1" applyBorder="1" applyAlignment="1" applyProtection="1">
      <protection locked="0"/>
    </xf>
    <xf numFmtId="42" fontId="2" fillId="0" borderId="22" xfId="2" applyNumberFormat="1" applyFont="1" applyBorder="1" applyAlignment="1" applyProtection="1">
      <protection locked="0"/>
    </xf>
    <xf numFmtId="42" fontId="62" fillId="0" borderId="18" xfId="0" applyNumberFormat="1" applyFont="1" applyBorder="1" applyAlignment="1" applyProtection="1">
      <alignment horizontal="center"/>
      <protection locked="0"/>
    </xf>
    <xf numFmtId="42" fontId="2" fillId="5" borderId="21" xfId="2" applyNumberFormat="1" applyFont="1" applyFill="1" applyBorder="1" applyAlignment="1" applyProtection="1"/>
    <xf numFmtId="42" fontId="2" fillId="5" borderId="7" xfId="2" applyNumberFormat="1" applyFont="1" applyFill="1" applyBorder="1" applyAlignment="1" applyProtection="1"/>
    <xf numFmtId="42" fontId="2" fillId="6" borderId="8" xfId="2" applyNumberFormat="1" applyFont="1" applyFill="1" applyBorder="1" applyAlignment="1" applyProtection="1"/>
    <xf numFmtId="42" fontId="2" fillId="0" borderId="7" xfId="2" applyNumberFormat="1" applyFont="1" applyFill="1" applyBorder="1" applyAlignment="1" applyProtection="1">
      <alignment horizontal="center"/>
      <protection locked="0"/>
    </xf>
    <xf numFmtId="42" fontId="2" fillId="6" borderId="7" xfId="2" applyNumberFormat="1" applyFont="1" applyFill="1" applyBorder="1" applyAlignment="1" applyProtection="1"/>
    <xf numFmtId="42" fontId="2" fillId="6" borderId="20" xfId="2" applyNumberFormat="1" applyFont="1" applyFill="1" applyBorder="1" applyAlignment="1" applyProtection="1"/>
    <xf numFmtId="37" fontId="2" fillId="0" borderId="18" xfId="1" applyNumberFormat="1" applyFont="1" applyBorder="1" applyAlignment="1" applyProtection="1">
      <protection locked="0"/>
    </xf>
    <xf numFmtId="3" fontId="2" fillId="0" borderId="18" xfId="1" applyNumberFormat="1" applyFont="1" applyBorder="1" applyAlignment="1" applyProtection="1">
      <protection locked="0"/>
    </xf>
    <xf numFmtId="3" fontId="2" fillId="0" borderId="4" xfId="1" applyNumberFormat="1" applyFont="1" applyBorder="1" applyAlignment="1" applyProtection="1">
      <protection locked="0"/>
    </xf>
    <xf numFmtId="37" fontId="2" fillId="8" borderId="3" xfId="1" applyNumberFormat="1" applyFont="1" applyFill="1" applyBorder="1" applyAlignment="1" applyProtection="1"/>
    <xf numFmtId="37" fontId="2" fillId="8" borderId="7" xfId="1" applyNumberFormat="1" applyFont="1" applyFill="1" applyBorder="1" applyAlignment="1" applyProtection="1"/>
    <xf numFmtId="0" fontId="2" fillId="0" borderId="21" xfId="1" applyNumberFormat="1" applyFont="1" applyBorder="1" applyAlignment="1" applyProtection="1"/>
    <xf numFmtId="0" fontId="2" fillId="0" borderId="4" xfId="1" applyNumberFormat="1" applyFont="1" applyBorder="1" applyAlignment="1" applyProtection="1"/>
    <xf numFmtId="0" fontId="18" fillId="0" borderId="4" xfId="1" applyNumberFormat="1" applyFont="1" applyBorder="1" applyAlignment="1" applyProtection="1"/>
    <xf numFmtId="37" fontId="18" fillId="0" borderId="4" xfId="1" applyNumberFormat="1" applyFont="1" applyBorder="1" applyAlignment="1" applyProtection="1">
      <protection locked="0"/>
    </xf>
    <xf numFmtId="37" fontId="11" fillId="8" borderId="18" xfId="1" applyNumberFormat="1" applyFont="1" applyFill="1" applyBorder="1" applyAlignment="1" applyProtection="1"/>
    <xf numFmtId="37" fontId="11" fillId="8" borderId="12" xfId="1" applyNumberFormat="1" applyFont="1" applyFill="1" applyBorder="1" applyAlignment="1" applyProtection="1"/>
    <xf numFmtId="37" fontId="11" fillId="8" borderId="7" xfId="1" applyNumberFormat="1" applyFont="1" applyFill="1" applyBorder="1" applyAlignment="1" applyProtection="1"/>
    <xf numFmtId="3" fontId="11" fillId="0" borderId="18" xfId="1" applyNumberFormat="1" applyFont="1" applyBorder="1" applyAlignment="1" applyProtection="1">
      <protection locked="0"/>
    </xf>
    <xf numFmtId="3" fontId="11" fillId="8" borderId="7" xfId="1" applyNumberFormat="1" applyFont="1" applyFill="1" applyBorder="1" applyAlignment="1" applyProtection="1"/>
    <xf numFmtId="0" fontId="11" fillId="0" borderId="7" xfId="0" applyFont="1" applyFill="1" applyBorder="1" applyAlignment="1" applyProtection="1">
      <alignment horizontal="center" vertical="top"/>
    </xf>
    <xf numFmtId="3" fontId="2" fillId="0" borderId="18" xfId="1" applyNumberFormat="1" applyFont="1" applyBorder="1" applyAlignment="1" applyProtection="1">
      <alignment horizontal="right"/>
      <protection locked="0"/>
    </xf>
    <xf numFmtId="3" fontId="2" fillId="0" borderId="18" xfId="1" applyNumberFormat="1" applyFont="1" applyBorder="1" applyAlignment="1" applyProtection="1">
      <alignment horizontal="right"/>
    </xf>
    <xf numFmtId="37" fontId="2" fillId="0" borderId="18" xfId="1" applyNumberFormat="1" applyFont="1" applyBorder="1" applyAlignment="1" applyProtection="1">
      <alignment horizontal="right"/>
    </xf>
    <xf numFmtId="37" fontId="2" fillId="0" borderId="18" xfId="1" applyNumberFormat="1" applyFont="1" applyBorder="1" applyAlignment="1" applyProtection="1">
      <alignment horizontal="right"/>
      <protection locked="0"/>
    </xf>
    <xf numFmtId="3" fontId="2" fillId="8" borderId="18" xfId="1" applyNumberFormat="1" applyFont="1" applyFill="1" applyBorder="1" applyAlignment="1" applyProtection="1">
      <alignment horizontal="right"/>
    </xf>
    <xf numFmtId="3" fontId="2" fillId="8" borderId="12" xfId="1" applyNumberFormat="1" applyFont="1" applyFill="1" applyBorder="1" applyAlignment="1" applyProtection="1">
      <alignment horizontal="right"/>
    </xf>
    <xf numFmtId="37" fontId="2" fillId="0" borderId="18" xfId="1" applyNumberFormat="1" applyFont="1" applyFill="1" applyBorder="1" applyAlignment="1" applyProtection="1">
      <alignment horizontal="right"/>
      <protection locked="0"/>
    </xf>
    <xf numFmtId="0" fontId="2" fillId="0" borderId="18" xfId="1" applyNumberFormat="1" applyFont="1" applyFill="1" applyBorder="1" applyAlignment="1" applyProtection="1"/>
    <xf numFmtId="3" fontId="2" fillId="0" borderId="18" xfId="1" applyNumberFormat="1" applyFont="1" applyFill="1" applyBorder="1" applyAlignment="1" applyProtection="1">
      <alignment horizontal="right"/>
      <protection locked="0"/>
    </xf>
    <xf numFmtId="3" fontId="2" fillId="0" borderId="12" xfId="1" applyNumberFormat="1" applyFont="1" applyFill="1" applyBorder="1" applyAlignment="1" applyProtection="1">
      <alignment horizontal="right"/>
      <protection locked="0"/>
    </xf>
    <xf numFmtId="37" fontId="46" fillId="0" borderId="4" xfId="1" applyNumberFormat="1" applyFont="1" applyFill="1" applyBorder="1" applyAlignment="1" applyProtection="1">
      <alignment horizontal="right"/>
      <protection locked="0"/>
    </xf>
    <xf numFmtId="0" fontId="2" fillId="0" borderId="0" xfId="0" applyFont="1" applyBorder="1" applyAlignment="1" applyProtection="1"/>
    <xf numFmtId="0" fontId="21" fillId="0" borderId="0" xfId="0" applyFont="1" applyBorder="1" applyAlignment="1" applyProtection="1">
      <alignment horizontal="left" wrapText="1"/>
    </xf>
    <xf numFmtId="0" fontId="2" fillId="9" borderId="15" xfId="0" applyFont="1" applyFill="1" applyBorder="1" applyAlignment="1" applyProtection="1">
      <alignment horizontal="center" vertical="center" wrapText="1"/>
    </xf>
    <xf numFmtId="0" fontId="2" fillId="9" borderId="28" xfId="0" applyFont="1" applyFill="1" applyBorder="1" applyAlignment="1" applyProtection="1">
      <alignment horizontal="center" vertical="center" wrapText="1"/>
    </xf>
    <xf numFmtId="0" fontId="11" fillId="0" borderId="9" xfId="0" applyFont="1" applyBorder="1" applyAlignment="1" applyProtection="1">
      <alignment horizontal="right"/>
    </xf>
    <xf numFmtId="0" fontId="4" fillId="0" borderId="0" xfId="0" applyFont="1" applyFill="1" applyBorder="1" applyAlignment="1" applyProtection="1">
      <alignment horizontal="center" vertical="center"/>
    </xf>
    <xf numFmtId="164" fontId="3" fillId="0" borderId="0" xfId="0" applyNumberFormat="1" applyFont="1" applyBorder="1" applyAlignment="1" applyProtection="1">
      <alignment horizontal="center"/>
      <protection locked="0"/>
    </xf>
    <xf numFmtId="0" fontId="84" fillId="0" borderId="0" xfId="0" applyFont="1" applyBorder="1" applyAlignment="1" applyProtection="1">
      <protection locked="0"/>
    </xf>
    <xf numFmtId="3" fontId="2" fillId="0" borderId="13" xfId="2" applyNumberFormat="1" applyFont="1" applyBorder="1" applyAlignment="1" applyProtection="1">
      <alignment horizontal="center"/>
      <protection locked="0"/>
    </xf>
    <xf numFmtId="0" fontId="23" fillId="0" borderId="0" xfId="0" applyFont="1" applyBorder="1" applyAlignment="1" applyProtection="1">
      <alignment horizontal="center"/>
    </xf>
    <xf numFmtId="42" fontId="25" fillId="0" borderId="7" xfId="2" applyNumberFormat="1" applyFont="1" applyBorder="1" applyAlignment="1" applyProtection="1">
      <alignment vertical="top" wrapText="1"/>
      <protection locked="0"/>
    </xf>
    <xf numFmtId="42" fontId="60" fillId="0" borderId="7" xfId="0" applyNumberFormat="1" applyFont="1" applyBorder="1" applyAlignment="1" applyProtection="1">
      <alignment horizontal="right" vertical="top" wrapText="1"/>
      <protection locked="0"/>
    </xf>
    <xf numFmtId="0" fontId="2" fillId="0" borderId="18" xfId="0" applyFont="1" applyBorder="1" applyAlignment="1" applyProtection="1">
      <alignment horizontal="right" wrapText="1"/>
    </xf>
    <xf numFmtId="0" fontId="2" fillId="0" borderId="18" xfId="0" applyFont="1" applyBorder="1" applyAlignment="1" applyProtection="1">
      <alignment horizontal="right" wrapText="1"/>
      <protection locked="0"/>
    </xf>
    <xf numFmtId="3" fontId="2" fillId="0" borderId="18" xfId="0" applyNumberFormat="1" applyFont="1" applyBorder="1" applyAlignment="1" applyProtection="1">
      <alignment horizontal="right" wrapText="1"/>
      <protection locked="0"/>
    </xf>
    <xf numFmtId="44" fontId="2" fillId="0" borderId="18" xfId="0" applyNumberFormat="1" applyFont="1" applyBorder="1" applyAlignment="1" applyProtection="1">
      <alignment horizontal="right" wrapText="1"/>
      <protection locked="0"/>
    </xf>
    <xf numFmtId="0" fontId="2" fillId="0" borderId="9" xfId="0" applyFont="1" applyBorder="1" applyAlignment="1" applyProtection="1">
      <alignment horizontal="right" wrapText="1"/>
      <protection locked="0"/>
    </xf>
    <xf numFmtId="169" fontId="25" fillId="0" borderId="21" xfId="3" applyNumberFormat="1" applyFont="1" applyFill="1" applyBorder="1" applyAlignment="1" applyProtection="1">
      <alignment horizontal="right"/>
    </xf>
    <xf numFmtId="10" fontId="60" fillId="0" borderId="7" xfId="0" applyNumberFormat="1" applyFont="1" applyBorder="1" applyAlignment="1" applyProtection="1">
      <alignment horizontal="right" vertical="top" wrapText="1"/>
      <protection locked="0"/>
    </xf>
    <xf numFmtId="10" fontId="25" fillId="0" borderId="7" xfId="0" applyNumberFormat="1" applyFont="1" applyBorder="1" applyAlignment="1" applyProtection="1">
      <alignment horizontal="right" vertical="top" wrapText="1"/>
      <protection locked="0"/>
    </xf>
    <xf numFmtId="0" fontId="25" fillId="0" borderId="7" xfId="0" applyFont="1" applyBorder="1" applyAlignment="1" applyProtection="1">
      <alignment horizontal="left" vertical="top" wrapText="1"/>
      <protection locked="0"/>
    </xf>
    <xf numFmtId="37" fontId="46" fillId="8" borderId="22" xfId="1" applyNumberFormat="1" applyFont="1" applyFill="1" applyBorder="1" applyAlignment="1" applyProtection="1">
      <alignment horizontal="right"/>
    </xf>
    <xf numFmtId="37" fontId="46" fillId="8" borderId="8" xfId="1" applyNumberFormat="1" applyFont="1" applyFill="1" applyBorder="1" applyAlignment="1" applyProtection="1">
      <alignment horizontal="right"/>
    </xf>
    <xf numFmtId="0" fontId="46" fillId="0" borderId="24" xfId="1" applyNumberFormat="1" applyFont="1" applyFill="1" applyBorder="1" applyAlignment="1" applyProtection="1">
      <alignment horizontal="right"/>
    </xf>
    <xf numFmtId="0" fontId="11" fillId="0" borderId="9" xfId="0" applyFont="1" applyBorder="1" applyAlignment="1" applyProtection="1">
      <alignment horizontal="left"/>
    </xf>
    <xf numFmtId="0" fontId="16"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0" fontId="2" fillId="0" borderId="0" xfId="0" applyFont="1" applyBorder="1" applyAlignment="1" applyProtection="1">
      <alignment horizontal="center"/>
    </xf>
    <xf numFmtId="0" fontId="23" fillId="0" borderId="0" xfId="0" applyFont="1" applyBorder="1" applyAlignment="1" applyProtection="1">
      <alignment horizontal="center"/>
    </xf>
    <xf numFmtId="0" fontId="0" fillId="0" borderId="0" xfId="0" applyNumberFormat="1" applyBorder="1" applyAlignment="1">
      <alignment horizontal="left" wrapText="1"/>
    </xf>
    <xf numFmtId="0" fontId="25" fillId="6" borderId="7" xfId="0" applyFont="1" applyFill="1" applyBorder="1" applyAlignment="1" applyProtection="1">
      <alignment horizontal="center"/>
    </xf>
    <xf numFmtId="0" fontId="25" fillId="5" borderId="7" xfId="0" applyFont="1" applyFill="1" applyBorder="1" applyAlignment="1" applyProtection="1">
      <alignment horizontal="center"/>
    </xf>
    <xf numFmtId="0" fontId="13" fillId="2" borderId="0" xfId="0" applyFont="1" applyFill="1" applyBorder="1" applyAlignment="1" applyProtection="1">
      <alignment horizontal="center"/>
    </xf>
    <xf numFmtId="0" fontId="25" fillId="8" borderId="7" xfId="0" applyFont="1" applyFill="1" applyBorder="1" applyAlignment="1" applyProtection="1">
      <alignment horizontal="center"/>
    </xf>
    <xf numFmtId="0" fontId="19" fillId="0" borderId="0" xfId="0" applyFont="1" applyBorder="1" applyAlignment="1" applyProtection="1">
      <alignment horizontal="center" vertical="top" textRotation="180"/>
    </xf>
    <xf numFmtId="0" fontId="25" fillId="8" borderId="7" xfId="0" applyFont="1" applyFill="1" applyBorder="1" applyAlignment="1" applyProtection="1">
      <alignment horizontal="center" vertical="center"/>
    </xf>
    <xf numFmtId="0" fontId="23" fillId="0" borderId="0" xfId="0" applyFont="1" applyAlignment="1">
      <alignment horizontal="center"/>
    </xf>
    <xf numFmtId="0" fontId="21" fillId="0" borderId="0" xfId="0" applyFont="1" applyBorder="1" applyAlignment="1" applyProtection="1">
      <alignment horizontal="center" vertical="top"/>
    </xf>
    <xf numFmtId="0" fontId="19" fillId="5" borderId="7" xfId="0" applyFont="1" applyFill="1" applyBorder="1" applyAlignment="1" applyProtection="1">
      <alignment horizontal="center"/>
    </xf>
    <xf numFmtId="0" fontId="102" fillId="0" borderId="0" xfId="0" applyFont="1" applyBorder="1" applyAlignment="1" applyProtection="1">
      <alignment horizontal="center"/>
      <protection locked="0"/>
    </xf>
    <xf numFmtId="0" fontId="102" fillId="0" borderId="0" xfId="0" applyFont="1" applyBorder="1" applyAlignment="1" applyProtection="1">
      <alignment horizontal="center"/>
    </xf>
    <xf numFmtId="0" fontId="19" fillId="6" borderId="7" xfId="0" applyFont="1" applyFill="1" applyBorder="1" applyProtection="1"/>
    <xf numFmtId="0" fontId="19" fillId="5" borderId="12" xfId="0" applyFont="1" applyFill="1" applyBorder="1" applyAlignment="1" applyProtection="1"/>
    <xf numFmtId="0" fontId="23" fillId="0" borderId="0" xfId="0" applyFont="1" applyBorder="1" applyAlignment="1" applyProtection="1">
      <alignment horizontal="center"/>
    </xf>
    <xf numFmtId="0" fontId="39" fillId="0" borderId="0" xfId="0" applyFont="1" applyAlignment="1">
      <alignment vertical="center"/>
    </xf>
    <xf numFmtId="0" fontId="2" fillId="0" borderId="5" xfId="0" applyFont="1" applyBorder="1" applyAlignment="1" applyProtection="1">
      <alignment horizontal="center"/>
      <protection locked="0"/>
    </xf>
    <xf numFmtId="10" fontId="2" fillId="8" borderId="3" xfId="3" applyNumberFormat="1" applyFont="1" applyFill="1" applyBorder="1" applyAlignment="1" applyProtection="1">
      <alignment horizontal="center"/>
    </xf>
    <xf numFmtId="10" fontId="25" fillId="0" borderId="0" xfId="0" applyNumberFormat="1" applyFont="1" applyBorder="1" applyAlignment="1" applyProtection="1">
      <alignment horizontal="right" vertical="top"/>
      <protection locked="0"/>
    </xf>
    <xf numFmtId="0" fontId="11" fillId="0" borderId="7" xfId="0" applyFont="1" applyFill="1" applyBorder="1" applyAlignment="1" applyProtection="1">
      <alignment vertical="top" wrapText="1"/>
      <protection locked="0"/>
    </xf>
    <xf numFmtId="42" fontId="2" fillId="0" borderId="18" xfId="2" applyNumberFormat="1" applyFont="1" applyFill="1" applyBorder="1" applyAlignment="1" applyProtection="1">
      <alignment wrapText="1"/>
      <protection locked="0"/>
    </xf>
    <xf numFmtId="42" fontId="2" fillId="0" borderId="4" xfId="2" applyNumberFormat="1" applyFont="1" applyFill="1" applyBorder="1" applyAlignment="1" applyProtection="1">
      <alignment wrapText="1"/>
      <protection locked="0"/>
    </xf>
    <xf numFmtId="42" fontId="2" fillId="0" borderId="11" xfId="2" applyNumberFormat="1" applyFont="1" applyFill="1" applyBorder="1" applyAlignment="1" applyProtection="1">
      <alignment wrapText="1"/>
      <protection locked="0"/>
    </xf>
    <xf numFmtId="0" fontId="2" fillId="0" borderId="0" xfId="0" applyFont="1" applyBorder="1" applyAlignment="1" applyProtection="1"/>
    <xf numFmtId="0" fontId="2" fillId="0" borderId="12" xfId="0" applyFont="1" applyBorder="1" applyAlignment="1" applyProtection="1">
      <alignment horizontal="left"/>
      <protection locked="0"/>
    </xf>
    <xf numFmtId="0" fontId="2" fillId="0" borderId="0" xfId="0" applyFont="1" applyBorder="1" applyAlignment="1" applyProtection="1">
      <alignment horizontal="right"/>
    </xf>
    <xf numFmtId="0" fontId="11" fillId="0" borderId="0" xfId="0" applyFont="1" applyBorder="1" applyAlignment="1" applyProtection="1">
      <alignment horizontal="left"/>
    </xf>
    <xf numFmtId="0" fontId="2" fillId="0" borderId="9" xfId="0" applyFont="1" applyBorder="1" applyAlignment="1" applyProtection="1"/>
    <xf numFmtId="0" fontId="11" fillId="0" borderId="0" xfId="0" applyFont="1" applyBorder="1" applyAlignment="1" applyProtection="1"/>
    <xf numFmtId="0" fontId="11" fillId="0" borderId="4" xfId="0" applyFont="1" applyBorder="1" applyAlignment="1" applyProtection="1">
      <alignment horizontal="left"/>
    </xf>
    <xf numFmtId="0" fontId="0" fillId="0" borderId="0" xfId="0" applyBorder="1" applyAlignment="1"/>
    <xf numFmtId="0" fontId="2" fillId="3" borderId="7" xfId="0" applyFont="1" applyFill="1" applyBorder="1" applyAlignment="1" applyProtection="1">
      <alignment horizontal="center" vertical="center" wrapText="1"/>
    </xf>
    <xf numFmtId="0" fontId="2" fillId="0" borderId="21" xfId="2" applyNumberFormat="1" applyFont="1" applyBorder="1" applyAlignment="1" applyProtection="1"/>
    <xf numFmtId="42" fontId="2" fillId="0" borderId="18" xfId="2" applyNumberFormat="1" applyFont="1" applyBorder="1" applyAlignment="1" applyProtection="1">
      <protection locked="0"/>
    </xf>
    <xf numFmtId="42" fontId="2" fillId="0" borderId="9" xfId="2" applyNumberFormat="1" applyFont="1" applyBorder="1" applyAlignment="1" applyProtection="1">
      <protection locked="0"/>
    </xf>
    <xf numFmtId="42" fontId="2" fillId="0" borderId="9" xfId="2" applyNumberFormat="1" applyFont="1" applyFill="1" applyBorder="1" applyAlignment="1" applyProtection="1">
      <protection locked="0"/>
    </xf>
    <xf numFmtId="42" fontId="2" fillId="0" borderId="13" xfId="2" applyNumberFormat="1" applyFont="1" applyFill="1" applyBorder="1" applyAlignment="1" applyProtection="1">
      <protection locked="0"/>
    </xf>
    <xf numFmtId="42" fontId="2" fillId="8" borderId="10" xfId="2" applyNumberFormat="1" applyFont="1" applyFill="1" applyBorder="1" applyAlignment="1" applyProtection="1"/>
    <xf numFmtId="0" fontId="5" fillId="0" borderId="32" xfId="2" applyNumberFormat="1" applyFont="1" applyBorder="1" applyAlignment="1" applyProtection="1">
      <alignment horizontal="center" vertical="center"/>
    </xf>
    <xf numFmtId="0" fontId="2" fillId="0" borderId="18" xfId="2" applyNumberFormat="1" applyFont="1" applyBorder="1" applyAlignment="1" applyProtection="1"/>
    <xf numFmtId="42" fontId="2" fillId="0" borderId="13" xfId="2" applyNumberFormat="1" applyFont="1" applyBorder="1" applyAlignment="1" applyProtection="1">
      <protection locked="0"/>
    </xf>
    <xf numFmtId="44" fontId="5" fillId="0" borderId="33" xfId="2" applyFont="1" applyBorder="1" applyAlignment="1" applyProtection="1">
      <alignment horizontal="center" vertical="center"/>
    </xf>
    <xf numFmtId="3" fontId="18" fillId="0" borderId="18" xfId="1" applyNumberFormat="1" applyFont="1" applyBorder="1" applyAlignment="1" applyProtection="1">
      <alignment horizontal="center"/>
      <protection locked="0"/>
    </xf>
    <xf numFmtId="164" fontId="11" fillId="0" borderId="11" xfId="0" applyNumberFormat="1" applyFont="1" applyBorder="1" applyAlignment="1" applyProtection="1">
      <alignment horizontal="center"/>
      <protection locked="0"/>
    </xf>
    <xf numFmtId="3" fontId="18" fillId="0" borderId="12" xfId="1" applyNumberFormat="1" applyFont="1" applyBorder="1" applyAlignment="1" applyProtection="1">
      <alignment horizontal="center"/>
      <protection locked="0"/>
    </xf>
    <xf numFmtId="0" fontId="11" fillId="4" borderId="7" xfId="0" applyFont="1" applyFill="1" applyBorder="1" applyAlignment="1" applyProtection="1">
      <alignment horizontal="center"/>
    </xf>
    <xf numFmtId="0" fontId="41" fillId="0" borderId="33" xfId="0" applyFont="1" applyBorder="1" applyAlignment="1" applyProtection="1">
      <alignment horizontal="center"/>
    </xf>
    <xf numFmtId="0" fontId="2" fillId="0" borderId="13" xfId="0" applyFont="1" applyBorder="1" applyAlignment="1" applyProtection="1">
      <alignment horizontal="right" wrapText="1"/>
      <protection locked="0"/>
    </xf>
    <xf numFmtId="0" fontId="2" fillId="0" borderId="12" xfId="0" applyFont="1" applyBorder="1" applyAlignment="1" applyProtection="1">
      <alignment horizontal="right"/>
      <protection locked="0"/>
    </xf>
    <xf numFmtId="167" fontId="2" fillId="0" borderId="12" xfId="0" applyNumberFormat="1" applyFont="1" applyBorder="1" applyAlignment="1" applyProtection="1">
      <alignment horizontal="right"/>
      <protection locked="0"/>
    </xf>
    <xf numFmtId="0" fontId="2" fillId="4" borderId="2" xfId="0" applyFont="1" applyFill="1" applyBorder="1" applyAlignment="1" applyProtection="1">
      <alignment horizontal="center" vertical="center" wrapText="1"/>
    </xf>
    <xf numFmtId="0" fontId="2" fillId="4" borderId="7" xfId="0" applyFont="1" applyFill="1" applyBorder="1" applyAlignment="1" applyProtection="1">
      <alignment horizontal="center" wrapText="1"/>
    </xf>
    <xf numFmtId="0" fontId="21" fillId="3" borderId="7" xfId="0" applyFont="1" applyFill="1" applyBorder="1" applyAlignment="1" applyProtection="1">
      <alignment horizontal="center" vertical="center" wrapText="1"/>
    </xf>
    <xf numFmtId="0" fontId="2" fillId="0" borderId="18" xfId="0" applyFont="1" applyBorder="1" applyAlignment="1" applyProtection="1"/>
    <xf numFmtId="0" fontId="36" fillId="0" borderId="18" xfId="0" applyFont="1" applyBorder="1" applyAlignment="1" applyProtection="1">
      <alignment horizontal="center"/>
    </xf>
    <xf numFmtId="0" fontId="2" fillId="0" borderId="12" xfId="0" applyFont="1" applyBorder="1" applyAlignment="1" applyProtection="1"/>
    <xf numFmtId="1" fontId="2" fillId="0" borderId="12" xfId="0" applyNumberFormat="1" applyFont="1" applyBorder="1" applyAlignment="1" applyProtection="1">
      <alignment horizontal="right" wrapText="1"/>
      <protection locked="0"/>
    </xf>
    <xf numFmtId="0" fontId="2" fillId="0" borderId="18" xfId="0" applyFont="1" applyBorder="1" applyAlignment="1" applyProtection="1">
      <alignment horizontal="left" wrapText="1"/>
      <protection locked="0"/>
    </xf>
    <xf numFmtId="37" fontId="2" fillId="8" borderId="7" xfId="1" applyNumberFormat="1" applyFont="1" applyFill="1" applyBorder="1" applyAlignment="1" applyProtection="1">
      <alignment horizontal="right"/>
    </xf>
    <xf numFmtId="0" fontId="2" fillId="0" borderId="18" xfId="0" applyFont="1" applyBorder="1" applyAlignment="1" applyProtection="1">
      <alignment horizontal="left"/>
      <protection locked="0"/>
    </xf>
    <xf numFmtId="0" fontId="2" fillId="0" borderId="7" xfId="1" applyNumberFormat="1" applyFont="1" applyFill="1" applyBorder="1" applyAlignment="1" applyProtection="1">
      <alignment horizontal="right"/>
    </xf>
    <xf numFmtId="0" fontId="16" fillId="0" borderId="18" xfId="0" applyFont="1" applyBorder="1" applyAlignment="1" applyProtection="1">
      <alignment horizontal="left"/>
    </xf>
    <xf numFmtId="166" fontId="2" fillId="0" borderId="9" xfId="1" applyNumberFormat="1" applyFont="1" applyBorder="1" applyAlignment="1" applyProtection="1">
      <alignment horizontal="right"/>
    </xf>
    <xf numFmtId="1" fontId="2" fillId="8" borderId="7" xfId="1" applyNumberFormat="1" applyFont="1" applyFill="1" applyBorder="1" applyAlignment="1" applyProtection="1">
      <alignment horizontal="right"/>
    </xf>
    <xf numFmtId="3" fontId="2" fillId="8" borderId="12" xfId="0" applyNumberFormat="1" applyFont="1" applyFill="1" applyBorder="1" applyAlignment="1" applyProtection="1">
      <alignment horizontal="right"/>
    </xf>
    <xf numFmtId="3" fontId="2" fillId="8" borderId="13" xfId="0" applyNumberFormat="1" applyFont="1" applyFill="1" applyBorder="1" applyAlignment="1" applyProtection="1">
      <alignment horizontal="right"/>
    </xf>
    <xf numFmtId="0" fontId="11" fillId="4"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6" fillId="0" borderId="7" xfId="0" applyFont="1" applyBorder="1" applyAlignment="1" applyProtection="1">
      <alignment horizontal="left"/>
    </xf>
    <xf numFmtId="0" fontId="2" fillId="0" borderId="18" xfId="0" applyFont="1" applyBorder="1" applyAlignment="1" applyProtection="1">
      <alignment horizontal="right" vertical="top"/>
    </xf>
    <xf numFmtId="166" fontId="2" fillId="0" borderId="18" xfId="1" applyNumberFormat="1" applyFont="1" applyBorder="1" applyAlignment="1" applyProtection="1">
      <alignment horizontal="right" vertical="top"/>
    </xf>
    <xf numFmtId="0" fontId="2" fillId="0" borderId="9" xfId="1" applyNumberFormat="1" applyFont="1" applyBorder="1" applyAlignment="1" applyProtection="1">
      <alignment horizontal="right" vertical="top"/>
    </xf>
    <xf numFmtId="37" fontId="2" fillId="0" borderId="12" xfId="1" applyNumberFormat="1" applyFont="1" applyBorder="1" applyAlignment="1" applyProtection="1">
      <alignment horizontal="right"/>
      <protection locked="0"/>
    </xf>
    <xf numFmtId="0" fontId="2" fillId="0" borderId="21" xfId="0" applyFont="1" applyBorder="1" applyAlignment="1" applyProtection="1">
      <protection locked="0"/>
    </xf>
    <xf numFmtId="169" fontId="2" fillId="0" borderId="21" xfId="0" applyNumberFormat="1" applyFont="1" applyBorder="1" applyAlignment="1" applyProtection="1">
      <alignment horizontal="right"/>
      <protection locked="0"/>
    </xf>
    <xf numFmtId="3" fontId="2" fillId="0" borderId="21" xfId="0" applyNumberFormat="1" applyFont="1" applyBorder="1" applyAlignment="1" applyProtection="1">
      <alignment horizontal="right"/>
      <protection locked="0"/>
    </xf>
    <xf numFmtId="0" fontId="2" fillId="0" borderId="18" xfId="0" applyFont="1" applyBorder="1" applyAlignment="1" applyProtection="1">
      <protection locked="0"/>
    </xf>
    <xf numFmtId="169" fontId="2" fillId="0" borderId="18" xfId="0" applyNumberFormat="1" applyFont="1" applyBorder="1" applyAlignment="1" applyProtection="1">
      <alignment horizontal="right"/>
      <protection locked="0"/>
    </xf>
    <xf numFmtId="3" fontId="2" fillId="0" borderId="18" xfId="0" applyNumberFormat="1" applyFont="1" applyBorder="1" applyAlignment="1" applyProtection="1">
      <alignment horizontal="right"/>
      <protection locked="0"/>
    </xf>
    <xf numFmtId="0" fontId="2" fillId="0" borderId="12" xfId="0" applyFont="1" applyBorder="1" applyAlignment="1" applyProtection="1">
      <protection locked="0"/>
    </xf>
    <xf numFmtId="169" fontId="2" fillId="0" borderId="12" xfId="0" applyNumberFormat="1" applyFont="1" applyBorder="1" applyAlignment="1" applyProtection="1">
      <alignment horizontal="right"/>
      <protection locked="0"/>
    </xf>
    <xf numFmtId="3" fontId="2" fillId="0" borderId="12" xfId="0" applyNumberFormat="1" applyFont="1" applyBorder="1" applyAlignment="1" applyProtection="1">
      <alignment horizontal="right"/>
      <protection locked="0"/>
    </xf>
    <xf numFmtId="37" fontId="2" fillId="8" borderId="18" xfId="1" applyNumberFormat="1" applyFont="1" applyFill="1" applyBorder="1" applyAlignment="1" applyProtection="1">
      <alignment horizontal="right"/>
    </xf>
    <xf numFmtId="37" fontId="2" fillId="8" borderId="9" xfId="1" applyNumberFormat="1" applyFont="1" applyFill="1" applyBorder="1" applyAlignment="1" applyProtection="1">
      <alignment horizontal="right"/>
    </xf>
    <xf numFmtId="3" fontId="2" fillId="0" borderId="12" xfId="1" applyNumberFormat="1" applyFont="1" applyBorder="1" applyAlignment="1" applyProtection="1">
      <alignment horizontal="right"/>
      <protection locked="0"/>
    </xf>
    <xf numFmtId="0" fontId="2" fillId="4" borderId="7"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21" xfId="0" applyFont="1" applyBorder="1" applyAlignment="1" applyProtection="1">
      <alignment horizontal="left"/>
      <protection locked="0"/>
    </xf>
    <xf numFmtId="0" fontId="2" fillId="0" borderId="21" xfId="1" applyNumberFormat="1" applyFont="1" applyFill="1" applyBorder="1" applyAlignment="1" applyProtection="1"/>
    <xf numFmtId="0" fontId="21" fillId="0" borderId="7" xfId="0" applyFont="1" applyBorder="1" applyAlignment="1" applyProtection="1"/>
    <xf numFmtId="0" fontId="2" fillId="0" borderId="18" xfId="0" applyFont="1" applyFill="1" applyBorder="1" applyAlignment="1" applyProtection="1">
      <alignment horizontal="right"/>
    </xf>
    <xf numFmtId="42" fontId="2" fillId="6" borderId="18" xfId="0" applyNumberFormat="1" applyFont="1" applyFill="1" applyBorder="1" applyAlignment="1" applyProtection="1">
      <alignment horizontal="right"/>
    </xf>
    <xf numFmtId="42" fontId="2" fillId="0" borderId="18" xfId="2" applyNumberFormat="1" applyFont="1" applyFill="1" applyBorder="1" applyAlignment="1" applyProtection="1">
      <alignment horizontal="right"/>
      <protection locked="0"/>
    </xf>
    <xf numFmtId="42" fontId="2" fillId="8" borderId="7" xfId="2" applyNumberFormat="1" applyFont="1" applyFill="1" applyBorder="1" applyAlignment="1" applyProtection="1">
      <alignment horizontal="right"/>
    </xf>
    <xf numFmtId="42" fontId="2" fillId="8" borderId="20" xfId="2" applyNumberFormat="1" applyFont="1" applyFill="1" applyBorder="1" applyAlignment="1" applyProtection="1">
      <alignment horizontal="right"/>
    </xf>
    <xf numFmtId="0" fontId="18" fillId="4" borderId="7" xfId="0" applyFont="1" applyFill="1" applyBorder="1" applyAlignment="1" applyProtection="1">
      <alignment horizontal="center" vertical="center" wrapText="1"/>
    </xf>
    <xf numFmtId="0" fontId="46" fillId="4" borderId="3" xfId="0" applyFont="1" applyFill="1" applyBorder="1" applyAlignment="1" applyProtection="1">
      <alignment horizontal="center" vertical="center" wrapText="1"/>
    </xf>
    <xf numFmtId="0" fontId="46" fillId="0" borderId="22" xfId="1" applyNumberFormat="1" applyFont="1" applyFill="1" applyBorder="1" applyAlignment="1" applyProtection="1">
      <alignment horizontal="right"/>
    </xf>
    <xf numFmtId="0" fontId="46" fillId="3" borderId="21" xfId="1" applyNumberFormat="1" applyFont="1" applyFill="1" applyBorder="1" applyAlignment="1" applyProtection="1">
      <alignment horizontal="center"/>
    </xf>
    <xf numFmtId="0" fontId="46" fillId="0" borderId="18" xfId="1" applyNumberFormat="1" applyFont="1" applyFill="1" applyBorder="1" applyAlignment="1" applyProtection="1">
      <alignment horizontal="right"/>
    </xf>
    <xf numFmtId="37" fontId="46" fillId="0" borderId="18" xfId="1" applyNumberFormat="1" applyFont="1" applyFill="1" applyBorder="1" applyAlignment="1" applyProtection="1">
      <alignment horizontal="right"/>
      <protection locked="0"/>
    </xf>
    <xf numFmtId="37" fontId="46" fillId="0" borderId="12" xfId="1" applyNumberFormat="1" applyFont="1" applyFill="1" applyBorder="1" applyAlignment="1" applyProtection="1">
      <alignment horizontal="right"/>
      <protection locked="0"/>
    </xf>
    <xf numFmtId="0" fontId="46" fillId="0" borderId="4" xfId="0" applyFont="1" applyBorder="1" applyAlignment="1" applyProtection="1"/>
    <xf numFmtId="42" fontId="2" fillId="8" borderId="8" xfId="2" applyNumberFormat="1" applyFont="1" applyFill="1" applyBorder="1" applyAlignment="1" applyProtection="1">
      <alignment horizontal="right"/>
    </xf>
    <xf numFmtId="0" fontId="18" fillId="0" borderId="18" xfId="2" applyNumberFormat="1" applyFont="1" applyFill="1" applyBorder="1" applyAlignment="1" applyProtection="1">
      <alignment horizontal="right"/>
    </xf>
    <xf numFmtId="0" fontId="0" fillId="0" borderId="11" xfId="0" applyBorder="1" applyAlignment="1" applyProtection="1">
      <alignment vertical="center"/>
    </xf>
    <xf numFmtId="0" fontId="0" fillId="0" borderId="5" xfId="0" applyBorder="1" applyAlignment="1" applyProtection="1">
      <alignment vertical="center"/>
    </xf>
    <xf numFmtId="0" fontId="0" fillId="0" borderId="13" xfId="0" applyBorder="1" applyAlignment="1" applyProtection="1">
      <alignment vertical="center"/>
    </xf>
    <xf numFmtId="44" fontId="24" fillId="0" borderId="33" xfId="2" applyFont="1" applyBorder="1" applyAlignment="1" applyProtection="1">
      <alignment horizontal="center" vertical="center"/>
    </xf>
    <xf numFmtId="0" fontId="37" fillId="0" borderId="0" xfId="0" applyFont="1" applyBorder="1" applyAlignment="1" applyProtection="1">
      <alignment horizontal="left"/>
    </xf>
    <xf numFmtId="44" fontId="41" fillId="0" borderId="5" xfId="2" applyFont="1" applyBorder="1" applyAlignment="1" applyProtection="1">
      <alignment horizontal="center"/>
    </xf>
    <xf numFmtId="0" fontId="41" fillId="0" borderId="5" xfId="0" applyFont="1" applyBorder="1"/>
    <xf numFmtId="0" fontId="41" fillId="0" borderId="5" xfId="0" applyFont="1" applyBorder="1" applyAlignment="1">
      <alignment horizontal="right"/>
    </xf>
    <xf numFmtId="0" fontId="70" fillId="0" borderId="5" xfId="0" applyFont="1" applyBorder="1"/>
    <xf numFmtId="0" fontId="4" fillId="0" borderId="5" xfId="0" applyFont="1" applyFill="1" applyBorder="1" applyAlignment="1" applyProtection="1"/>
    <xf numFmtId="0" fontId="4" fillId="0" borderId="5"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 fillId="2" borderId="0" xfId="6" applyFont="1" applyFill="1" applyBorder="1" applyAlignment="1" applyProtection="1">
      <alignment vertical="top" wrapText="1"/>
    </xf>
    <xf numFmtId="0" fontId="2" fillId="2" borderId="0" xfId="6" applyFont="1" applyFill="1" applyBorder="1" applyAlignment="1" applyProtection="1">
      <alignment vertical="center" wrapText="1"/>
    </xf>
    <xf numFmtId="0" fontId="39" fillId="0" borderId="0" xfId="0" applyFont="1" applyBorder="1" applyAlignment="1">
      <alignment horizontal="center" vertical="top"/>
    </xf>
    <xf numFmtId="0" fontId="81" fillId="0" borderId="0" xfId="0" applyFont="1" applyBorder="1" applyAlignment="1">
      <alignment horizontal="center" vertical="top"/>
    </xf>
    <xf numFmtId="0" fontId="75" fillId="0" borderId="0" xfId="0" applyFont="1" applyBorder="1" applyAlignment="1"/>
    <xf numFmtId="0" fontId="2" fillId="2" borderId="22" xfId="6" applyFont="1" applyFill="1" applyBorder="1" applyProtection="1"/>
    <xf numFmtId="0" fontId="2" fillId="2" borderId="1" xfId="6" applyFont="1" applyFill="1" applyBorder="1" applyProtection="1"/>
    <xf numFmtId="0" fontId="2" fillId="2" borderId="10" xfId="6" applyFont="1" applyFill="1" applyBorder="1" applyProtection="1"/>
    <xf numFmtId="0" fontId="2" fillId="2" borderId="4" xfId="6" applyFont="1" applyFill="1" applyBorder="1" applyProtection="1"/>
    <xf numFmtId="0" fontId="8" fillId="2" borderId="9" xfId="6" applyFont="1" applyFill="1" applyBorder="1" applyAlignment="1" applyProtection="1">
      <alignment horizontal="center"/>
    </xf>
    <xf numFmtId="0" fontId="2" fillId="2" borderId="9" xfId="6" applyFont="1" applyFill="1" applyBorder="1" applyProtection="1"/>
    <xf numFmtId="0" fontId="21" fillId="2" borderId="9" xfId="6" applyFont="1" applyFill="1" applyBorder="1" applyAlignment="1" applyProtection="1">
      <alignment horizontal="justify" vertical="top" wrapText="1"/>
    </xf>
    <xf numFmtId="0" fontId="15" fillId="2" borderId="4" xfId="6" applyFont="1" applyFill="1" applyBorder="1" applyAlignment="1" applyProtection="1"/>
    <xf numFmtId="0" fontId="25" fillId="2" borderId="9" xfId="6" applyFont="1" applyFill="1" applyBorder="1" applyAlignment="1" applyProtection="1">
      <alignment horizontal="center"/>
    </xf>
    <xf numFmtId="0" fontId="2" fillId="2" borderId="9" xfId="6" applyFont="1" applyFill="1" applyBorder="1" applyAlignment="1" applyProtection="1">
      <alignment horizontal="center"/>
    </xf>
    <xf numFmtId="0" fontId="2" fillId="2" borderId="9" xfId="6" applyFont="1" applyFill="1" applyBorder="1" applyAlignment="1" applyProtection="1">
      <alignment horizontal="left"/>
    </xf>
    <xf numFmtId="0" fontId="2" fillId="2" borderId="4" xfId="6" applyFont="1" applyFill="1" applyBorder="1" applyAlignment="1" applyProtection="1">
      <alignment horizontal="right"/>
    </xf>
    <xf numFmtId="0" fontId="2" fillId="2" borderId="4" xfId="6" applyFont="1" applyFill="1" applyBorder="1" applyAlignment="1" applyProtection="1">
      <alignment vertical="center" wrapText="1"/>
    </xf>
    <xf numFmtId="0" fontId="2" fillId="2" borderId="9" xfId="6" applyNumberFormat="1" applyFont="1" applyFill="1" applyBorder="1" applyAlignment="1" applyProtection="1">
      <alignment horizontal="left" vertical="center" wrapText="1"/>
    </xf>
    <xf numFmtId="49" fontId="2" fillId="2" borderId="9" xfId="6" applyNumberFormat="1" applyFont="1" applyFill="1" applyBorder="1" applyAlignment="1" applyProtection="1">
      <alignment wrapText="1"/>
    </xf>
    <xf numFmtId="0" fontId="2" fillId="2" borderId="9" xfId="6" applyFont="1" applyFill="1" applyBorder="1" applyAlignment="1" applyProtection="1">
      <alignment horizontal="right"/>
    </xf>
    <xf numFmtId="0" fontId="2" fillId="2" borderId="4" xfId="6" applyFont="1" applyFill="1" applyBorder="1" applyAlignment="1" applyProtection="1">
      <alignment vertical="center"/>
    </xf>
    <xf numFmtId="0" fontId="2" fillId="2" borderId="9" xfId="6" applyFont="1" applyFill="1" applyBorder="1" applyAlignment="1" applyProtection="1">
      <alignment horizontal="center" vertical="center"/>
    </xf>
    <xf numFmtId="0" fontId="2" fillId="2" borderId="4" xfId="6" applyFont="1" applyFill="1" applyBorder="1" applyAlignment="1" applyProtection="1">
      <alignment horizontal="left"/>
    </xf>
    <xf numFmtId="0" fontId="2" fillId="4" borderId="7" xfId="0" applyFont="1" applyFill="1" applyBorder="1" applyAlignment="1" applyProtection="1">
      <alignment horizontal="center" vertical="center"/>
    </xf>
    <xf numFmtId="0" fontId="2" fillId="4" borderId="3" xfId="0" applyFont="1" applyFill="1" applyBorder="1" applyAlignment="1" applyProtection="1">
      <alignment horizontal="center" wrapText="1"/>
    </xf>
    <xf numFmtId="0" fontId="3" fillId="0" borderId="10" xfId="0" applyFont="1" applyBorder="1" applyAlignment="1" applyProtection="1"/>
    <xf numFmtId="0" fontId="2" fillId="0" borderId="11" xfId="0" applyFont="1" applyBorder="1" applyAlignment="1" applyProtection="1"/>
    <xf numFmtId="0" fontId="21" fillId="0" borderId="5" xfId="0" applyFont="1" applyBorder="1" applyAlignment="1" applyProtection="1">
      <alignment horizontal="right"/>
    </xf>
    <xf numFmtId="0" fontId="21" fillId="0" borderId="13" xfId="0" applyFont="1" applyBorder="1" applyAlignment="1">
      <alignment horizontal="right"/>
    </xf>
    <xf numFmtId="0" fontId="21" fillId="0" borderId="11" xfId="0" applyFont="1" applyBorder="1" applyAlignment="1" applyProtection="1"/>
    <xf numFmtId="0" fontId="21" fillId="0" borderId="13" xfId="0" applyFont="1" applyBorder="1" applyAlignment="1" applyProtection="1">
      <alignment horizontal="right" indent="2"/>
    </xf>
    <xf numFmtId="0" fontId="2" fillId="0" borderId="12" xfId="0" applyFont="1" applyBorder="1" applyAlignment="1" applyProtection="1">
      <alignment horizontal="center"/>
      <protection locked="0"/>
    </xf>
    <xf numFmtId="0" fontId="18" fillId="0" borderId="12" xfId="0" applyFont="1" applyBorder="1" applyAlignment="1" applyProtection="1">
      <protection locked="0"/>
    </xf>
    <xf numFmtId="0" fontId="2" fillId="0" borderId="21" xfId="0" applyFont="1" applyBorder="1" applyAlignment="1" applyProtection="1">
      <alignment horizontal="center"/>
      <protection locked="0"/>
    </xf>
    <xf numFmtId="42" fontId="2" fillId="8" borderId="12" xfId="1" applyNumberFormat="1" applyFont="1" applyFill="1" applyBorder="1" applyAlignment="1" applyProtection="1">
      <alignment horizontal="right"/>
    </xf>
    <xf numFmtId="3" fontId="2" fillId="0" borderId="7" xfId="0" applyNumberFormat="1" applyFont="1" applyBorder="1" applyAlignment="1" applyProtection="1">
      <alignment horizontal="center"/>
      <protection locked="0"/>
    </xf>
    <xf numFmtId="42" fontId="2" fillId="8" borderId="7" xfId="1" applyNumberFormat="1" applyFont="1" applyFill="1" applyBorder="1" applyAlignment="1" applyProtection="1">
      <alignment horizontal="right"/>
    </xf>
    <xf numFmtId="0" fontId="95" fillId="0" borderId="7" xfId="0" applyFont="1" applyBorder="1" applyAlignment="1">
      <alignment horizontal="center"/>
    </xf>
    <xf numFmtId="166" fontId="2" fillId="13" borderId="21" xfId="1" applyNumberFormat="1" applyFont="1" applyFill="1" applyBorder="1" applyAlignment="1" applyProtection="1">
      <alignment horizontal="center" vertical="center"/>
      <protection locked="0"/>
    </xf>
    <xf numFmtId="3" fontId="2" fillId="5" borderId="7" xfId="1" applyNumberFormat="1" applyFont="1" applyFill="1" applyBorder="1" applyAlignment="1" applyProtection="1"/>
    <xf numFmtId="0" fontId="2" fillId="0" borderId="12" xfId="0" applyFont="1" applyBorder="1" applyAlignment="1" applyProtection="1">
      <alignment horizontal="center" vertical="center"/>
      <protection locked="0"/>
    </xf>
    <xf numFmtId="0" fontId="2" fillId="3" borderId="11" xfId="0" applyFont="1" applyFill="1" applyBorder="1" applyAlignment="1" applyProtection="1">
      <alignment horizontal="center" wrapText="1"/>
    </xf>
    <xf numFmtId="0" fontId="69" fillId="3" borderId="12" xfId="0" applyFont="1" applyFill="1" applyBorder="1" applyAlignment="1" applyProtection="1">
      <alignment horizontal="center" wrapText="1"/>
    </xf>
    <xf numFmtId="0" fontId="2" fillId="0" borderId="21" xfId="0" applyFont="1" applyFill="1" applyBorder="1" applyAlignment="1" applyProtection="1">
      <alignment wrapText="1"/>
      <protection locked="0"/>
    </xf>
    <xf numFmtId="42" fontId="2" fillId="0" borderId="21" xfId="2" applyNumberFormat="1" applyFont="1" applyFill="1" applyBorder="1" applyAlignment="1" applyProtection="1">
      <alignment wrapText="1"/>
      <protection locked="0"/>
    </xf>
    <xf numFmtId="0" fontId="2" fillId="0" borderId="18" xfId="0" applyFont="1" applyFill="1" applyBorder="1" applyAlignment="1" applyProtection="1">
      <alignment wrapText="1"/>
      <protection locked="0"/>
    </xf>
    <xf numFmtId="42" fontId="2" fillId="0" borderId="12" xfId="2" applyNumberFormat="1" applyFont="1" applyFill="1" applyBorder="1" applyAlignment="1" applyProtection="1">
      <alignment wrapText="1"/>
      <protection locked="0"/>
    </xf>
    <xf numFmtId="0" fontId="21" fillId="0" borderId="22" xfId="0" applyFont="1" applyBorder="1" applyAlignment="1" applyProtection="1">
      <alignment horizontal="center"/>
    </xf>
    <xf numFmtId="42" fontId="2" fillId="8" borderId="8" xfId="2" applyNumberFormat="1" applyFont="1" applyFill="1" applyBorder="1" applyAlignment="1" applyProtection="1"/>
    <xf numFmtId="0" fontId="8" fillId="0" borderId="11" xfId="0" applyFont="1" applyBorder="1" applyAlignment="1" applyProtection="1"/>
    <xf numFmtId="44" fontId="39" fillId="0" borderId="25" xfId="0" applyNumberFormat="1" applyFont="1" applyBorder="1" applyAlignment="1" applyProtection="1"/>
    <xf numFmtId="0" fontId="5" fillId="0" borderId="25" xfId="0" applyFont="1" applyBorder="1" applyAlignment="1" applyProtection="1">
      <alignment horizontal="center" vertical="top"/>
    </xf>
    <xf numFmtId="44" fontId="39" fillId="0" borderId="33" xfId="0" applyNumberFormat="1" applyFont="1" applyBorder="1" applyAlignment="1" applyProtection="1"/>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0" borderId="22" xfId="0" applyFont="1" applyFill="1" applyBorder="1" applyAlignment="1" applyProtection="1">
      <alignment wrapText="1"/>
      <protection locked="0"/>
    </xf>
    <xf numFmtId="42" fontId="2" fillId="0" borderId="21" xfId="2" applyNumberFormat="1" applyFont="1" applyBorder="1" applyAlignment="1" applyProtection="1">
      <protection locked="0"/>
    </xf>
    <xf numFmtId="0" fontId="2" fillId="0" borderId="4" xfId="0" applyFont="1" applyBorder="1" applyAlignment="1" applyProtection="1">
      <alignment wrapText="1"/>
      <protection locked="0"/>
    </xf>
    <xf numFmtId="42" fontId="2" fillId="0" borderId="12" xfId="2" applyNumberFormat="1" applyFont="1" applyBorder="1" applyAlignment="1" applyProtection="1">
      <protection locked="0"/>
    </xf>
    <xf numFmtId="0" fontId="21" fillId="0" borderId="21" xfId="0" applyFont="1" applyBorder="1" applyAlignment="1" applyProtection="1">
      <alignment horizontal="center"/>
    </xf>
    <xf numFmtId="0" fontId="11" fillId="0" borderId="11" xfId="0" applyFont="1" applyBorder="1" applyAlignment="1" applyProtection="1">
      <alignment horizontal="center"/>
    </xf>
    <xf numFmtId="0" fontId="5" fillId="0" borderId="3" xfId="0" applyFont="1" applyBorder="1" applyAlignment="1" applyProtection="1">
      <alignment horizontal="center" vertical="center"/>
    </xf>
    <xf numFmtId="0" fontId="11" fillId="0" borderId="3" xfId="0" applyFont="1" applyBorder="1" applyAlignment="1" applyProtection="1">
      <alignment horizontal="center" vertical="top"/>
    </xf>
    <xf numFmtId="0" fontId="11" fillId="0" borderId="7" xfId="0" applyFont="1" applyBorder="1" applyAlignment="1" applyProtection="1">
      <alignment horizontal="center" vertical="top"/>
    </xf>
    <xf numFmtId="0" fontId="21" fillId="4" borderId="4" xfId="0" applyFont="1" applyFill="1" applyBorder="1" applyAlignment="1" applyProtection="1"/>
    <xf numFmtId="42" fontId="62" fillId="0" borderId="12" xfId="0" applyNumberFormat="1" applyFont="1" applyBorder="1" applyAlignment="1" applyProtection="1">
      <alignment horizontal="center"/>
      <protection locked="0"/>
    </xf>
    <xf numFmtId="0" fontId="5" fillId="0" borderId="12" xfId="0" applyFont="1" applyBorder="1" applyAlignment="1" applyProtection="1">
      <alignment horizontal="center" vertical="center"/>
    </xf>
    <xf numFmtId="0" fontId="18" fillId="4" borderId="22" xfId="0" applyFont="1" applyFill="1" applyBorder="1" applyAlignment="1" applyProtection="1">
      <alignment horizontal="center" wrapText="1"/>
    </xf>
    <xf numFmtId="0" fontId="18" fillId="4" borderId="21" xfId="0" applyFont="1" applyFill="1" applyBorder="1" applyAlignment="1" applyProtection="1">
      <alignment horizontal="center" wrapText="1"/>
    </xf>
    <xf numFmtId="42" fontId="2" fillId="0" borderId="7" xfId="0" applyNumberFormat="1" applyFont="1" applyBorder="1" applyAlignment="1" applyProtection="1">
      <protection locked="0"/>
    </xf>
    <xf numFmtId="10" fontId="2" fillId="8" borderId="7" xfId="3" applyNumberFormat="1" applyFont="1" applyFill="1" applyBorder="1" applyAlignment="1" applyProtection="1">
      <alignment horizontal="center"/>
    </xf>
    <xf numFmtId="0" fontId="5" fillId="0" borderId="25" xfId="0" applyFont="1" applyBorder="1" applyAlignment="1" applyProtection="1">
      <alignment horizontal="center" vertical="center"/>
    </xf>
    <xf numFmtId="0" fontId="5" fillId="0" borderId="33" xfId="0" applyFont="1" applyBorder="1" applyAlignment="1" applyProtection="1">
      <alignment horizontal="center" vertical="center"/>
    </xf>
    <xf numFmtId="42" fontId="2" fillId="6" borderId="21" xfId="2" applyNumberFormat="1" applyFont="1" applyFill="1" applyBorder="1" applyAlignment="1" applyProtection="1"/>
    <xf numFmtId="0" fontId="2" fillId="0" borderId="18" xfId="0" applyFont="1" applyFill="1" applyBorder="1" applyAlignment="1" applyProtection="1">
      <alignment horizontal="center"/>
    </xf>
    <xf numFmtId="42" fontId="2" fillId="6" borderId="18" xfId="2" applyNumberFormat="1" applyFont="1" applyFill="1" applyBorder="1" applyAlignment="1" applyProtection="1"/>
    <xf numFmtId="42" fontId="2" fillId="8" borderId="18" xfId="2" applyNumberFormat="1" applyFont="1" applyFill="1" applyBorder="1" applyAlignment="1" applyProtection="1"/>
    <xf numFmtId="42" fontId="2" fillId="8" borderId="7" xfId="2" applyNumberFormat="1" applyFont="1" applyFill="1" applyBorder="1" applyAlignment="1" applyProtection="1">
      <alignment wrapText="1"/>
    </xf>
    <xf numFmtId="166" fontId="2" fillId="0" borderId="18" xfId="1" applyNumberFormat="1" applyFont="1" applyBorder="1" applyAlignment="1" applyProtection="1"/>
    <xf numFmtId="168" fontId="21" fillId="3" borderId="18" xfId="1" applyNumberFormat="1" applyFont="1" applyFill="1" applyBorder="1" applyAlignment="1" applyProtection="1"/>
    <xf numFmtId="0" fontId="11" fillId="0" borderId="9" xfId="0" applyFont="1" applyBorder="1" applyAlignment="1" applyProtection="1"/>
    <xf numFmtId="44" fontId="2" fillId="0" borderId="21" xfId="2" applyFont="1" applyBorder="1" applyAlignment="1" applyProtection="1"/>
    <xf numFmtId="42" fontId="2" fillId="8" borderId="7" xfId="2" applyNumberFormat="1" applyFont="1" applyFill="1" applyBorder="1" applyAlignment="1" applyProtection="1">
      <alignment horizontal="center"/>
    </xf>
    <xf numFmtId="42" fontId="2" fillId="8" borderId="7" xfId="2" applyNumberFormat="1" applyFont="1" applyFill="1" applyBorder="1" applyAlignment="1" applyProtection="1">
      <alignment vertical="center"/>
    </xf>
    <xf numFmtId="42" fontId="2" fillId="0" borderId="18" xfId="2" applyNumberFormat="1" applyFont="1" applyBorder="1" applyAlignment="1" applyProtection="1">
      <alignment horizontal="center"/>
      <protection locked="0"/>
    </xf>
    <xf numFmtId="42" fontId="2" fillId="8" borderId="8" xfId="2" applyNumberFormat="1" applyFont="1" applyFill="1" applyBorder="1" applyAlignment="1" applyProtection="1">
      <alignment horizontal="center"/>
    </xf>
    <xf numFmtId="0" fontId="11" fillId="0" borderId="18" xfId="0" applyFont="1" applyBorder="1" applyAlignment="1" applyProtection="1"/>
    <xf numFmtId="0" fontId="11" fillId="0" borderId="18" xfId="0" applyFont="1" applyBorder="1" applyAlignment="1" applyProtection="1">
      <alignment horizontal="left"/>
    </xf>
    <xf numFmtId="0" fontId="11" fillId="0" borderId="21" xfId="0" applyFont="1" applyBorder="1" applyAlignment="1" applyProtection="1"/>
    <xf numFmtId="166" fontId="46" fillId="3" borderId="18" xfId="1" applyNumberFormat="1" applyFont="1" applyFill="1" applyBorder="1" applyAlignment="1" applyProtection="1">
      <alignment horizontal="center"/>
    </xf>
    <xf numFmtId="166" fontId="46" fillId="3" borderId="12" xfId="1" applyNumberFormat="1" applyFont="1" applyFill="1" applyBorder="1" applyAlignment="1" applyProtection="1">
      <alignment horizontal="center"/>
    </xf>
    <xf numFmtId="0" fontId="23" fillId="0" borderId="0" xfId="0" applyFont="1" applyBorder="1" applyAlignment="1" applyProtection="1">
      <alignment horizontal="center"/>
    </xf>
    <xf numFmtId="166" fontId="2" fillId="13" borderId="7" xfId="1" applyNumberFormat="1" applyFont="1" applyFill="1" applyBorder="1" applyAlignment="1" applyProtection="1">
      <alignment horizontal="center" vertical="center"/>
      <protection locked="0"/>
    </xf>
    <xf numFmtId="0" fontId="2" fillId="0" borderId="21" xfId="0" applyFont="1" applyBorder="1" applyAlignment="1" applyProtection="1">
      <alignment horizontal="right" wrapText="1"/>
      <protection locked="0"/>
    </xf>
    <xf numFmtId="166" fontId="21" fillId="0" borderId="7" xfId="1" applyNumberFormat="1" applyFont="1" applyFill="1" applyBorder="1" applyAlignment="1" applyProtection="1">
      <alignment horizontal="right"/>
    </xf>
    <xf numFmtId="3" fontId="2" fillId="8" borderId="7" xfId="1" applyNumberFormat="1" applyFont="1" applyFill="1" applyBorder="1" applyAlignment="1" applyProtection="1">
      <alignment horizontal="right"/>
    </xf>
    <xf numFmtId="0" fontId="46" fillId="0" borderId="21" xfId="2" applyNumberFormat="1" applyFont="1" applyFill="1" applyBorder="1" applyAlignment="1" applyProtection="1">
      <alignment horizontal="right"/>
    </xf>
    <xf numFmtId="42" fontId="46" fillId="0" borderId="18" xfId="2" applyNumberFormat="1" applyFont="1" applyFill="1" applyBorder="1" applyAlignment="1" applyProtection="1">
      <alignment horizontal="right"/>
      <protection locked="0"/>
    </xf>
    <xf numFmtId="42" fontId="46" fillId="8" borderId="21" xfId="2" applyNumberFormat="1" applyFont="1" applyFill="1" applyBorder="1" applyAlignment="1" applyProtection="1">
      <alignment horizontal="right"/>
    </xf>
    <xf numFmtId="0" fontId="46" fillId="0" borderId="18" xfId="2" applyNumberFormat="1" applyFont="1" applyFill="1" applyBorder="1" applyAlignment="1" applyProtection="1">
      <alignment horizontal="right"/>
    </xf>
    <xf numFmtId="0" fontId="91" fillId="0" borderId="18" xfId="2" applyNumberFormat="1" applyFont="1" applyFill="1" applyBorder="1" applyAlignment="1" applyProtection="1">
      <alignment horizontal="right" vertical="center"/>
    </xf>
    <xf numFmtId="42" fontId="46" fillId="8" borderId="7" xfId="2" applyNumberFormat="1" applyFont="1" applyFill="1" applyBorder="1" applyAlignment="1" applyProtection="1">
      <alignment horizontal="right"/>
    </xf>
    <xf numFmtId="0" fontId="44" fillId="0" borderId="18" xfId="2" applyNumberFormat="1" applyFont="1" applyFill="1" applyBorder="1" applyAlignment="1" applyProtection="1">
      <alignment horizontal="right"/>
    </xf>
    <xf numFmtId="42" fontId="46" fillId="8" borderId="8" xfId="2" applyNumberFormat="1" applyFont="1" applyFill="1" applyBorder="1" applyAlignment="1" applyProtection="1">
      <alignment horizontal="right"/>
    </xf>
    <xf numFmtId="42" fontId="46" fillId="8" borderId="33" xfId="2" applyNumberFormat="1" applyFont="1" applyFill="1" applyBorder="1" applyAlignment="1" applyProtection="1">
      <alignment horizontal="right"/>
    </xf>
    <xf numFmtId="0" fontId="41" fillId="0" borderId="7" xfId="0" applyFont="1" applyBorder="1" applyAlignment="1" applyProtection="1">
      <alignment horizontal="center" wrapText="1"/>
    </xf>
    <xf numFmtId="168" fontId="2" fillId="3" borderId="18" xfId="1" applyNumberFormat="1" applyFont="1" applyFill="1" applyBorder="1" applyAlignment="1" applyProtection="1">
      <alignment horizontal="center"/>
    </xf>
    <xf numFmtId="168" fontId="2" fillId="3" borderId="4" xfId="1" applyNumberFormat="1" applyFont="1" applyFill="1" applyBorder="1" applyAlignment="1" applyProtection="1">
      <alignment horizontal="center"/>
    </xf>
    <xf numFmtId="42" fontId="2" fillId="8" borderId="33" xfId="2" applyNumberFormat="1" applyFont="1" applyFill="1" applyBorder="1" applyAlignment="1" applyProtection="1">
      <alignment horizontal="center"/>
    </xf>
    <xf numFmtId="0" fontId="21" fillId="0" borderId="0" xfId="0" applyFont="1" applyBorder="1" applyAlignment="1" applyProtection="1"/>
    <xf numFmtId="0" fontId="21" fillId="0" borderId="0" xfId="0" applyFont="1" applyBorder="1" applyAlignment="1" applyProtection="1">
      <alignment horizontal="left"/>
    </xf>
    <xf numFmtId="0" fontId="23" fillId="0" borderId="0" xfId="0" applyFont="1" applyBorder="1" applyAlignment="1" applyProtection="1">
      <alignment horizontal="center"/>
    </xf>
    <xf numFmtId="0" fontId="21" fillId="0" borderId="0" xfId="0" applyFont="1" applyBorder="1" applyAlignment="1" applyProtection="1">
      <alignment horizontal="left"/>
    </xf>
    <xf numFmtId="0" fontId="106" fillId="0" borderId="12" xfId="0" applyFont="1" applyBorder="1" applyAlignment="1" applyProtection="1">
      <alignment horizontal="center" vertical="top" wrapText="1"/>
    </xf>
    <xf numFmtId="0" fontId="24" fillId="0" borderId="32" xfId="2" applyNumberFormat="1" applyFont="1" applyBorder="1" applyAlignment="1" applyProtection="1">
      <alignment horizontal="center" vertical="center"/>
    </xf>
    <xf numFmtId="0" fontId="4" fillId="0" borderId="0" xfId="0" applyFont="1" applyBorder="1" applyAlignment="1" applyProtection="1">
      <alignment horizontal="center"/>
    </xf>
    <xf numFmtId="0" fontId="23" fillId="0" borderId="0" xfId="0" applyFont="1" applyBorder="1" applyAlignment="1" applyProtection="1">
      <alignment horizontal="center"/>
    </xf>
    <xf numFmtId="0" fontId="4" fillId="0" borderId="0" xfId="0" applyFont="1" applyBorder="1" applyAlignment="1" applyProtection="1">
      <alignment horizontal="right"/>
    </xf>
    <xf numFmtId="0" fontId="4" fillId="0" borderId="0" xfId="0" applyFont="1" applyBorder="1" applyAlignment="1" applyProtection="1"/>
    <xf numFmtId="0" fontId="4" fillId="0" borderId="18" xfId="0" applyFont="1" applyBorder="1" applyAlignment="1" applyProtection="1">
      <alignment horizontal="center"/>
    </xf>
    <xf numFmtId="0" fontId="4" fillId="0" borderId="12" xfId="0" applyFont="1" applyBorder="1" applyAlignment="1" applyProtection="1">
      <alignment horizontal="center"/>
    </xf>
    <xf numFmtId="0" fontId="101" fillId="4" borderId="7" xfId="0" applyFont="1" applyFill="1" applyBorder="1" applyAlignment="1" applyProtection="1">
      <alignment horizontal="center" vertical="center" wrapText="1"/>
    </xf>
    <xf numFmtId="44" fontId="4" fillId="0" borderId="5" xfId="2" applyFont="1" applyBorder="1" applyAlignment="1" applyProtection="1">
      <alignment horizontal="center"/>
    </xf>
    <xf numFmtId="0" fontId="4" fillId="0" borderId="5" xfId="0" applyFont="1" applyBorder="1"/>
    <xf numFmtId="3" fontId="4" fillId="0" borderId="3" xfId="2" applyNumberFormat="1" applyFont="1" applyBorder="1" applyAlignment="1" applyProtection="1">
      <alignment horizontal="right"/>
      <protection locked="0"/>
    </xf>
    <xf numFmtId="3" fontId="4" fillId="0" borderId="7" xfId="2" applyNumberFormat="1" applyFont="1" applyFill="1" applyBorder="1" applyAlignment="1" applyProtection="1">
      <alignment horizontal="right"/>
      <protection locked="0"/>
    </xf>
    <xf numFmtId="3" fontId="4" fillId="8" borderId="3" xfId="0" applyNumberFormat="1" applyFont="1" applyFill="1" applyBorder="1" applyAlignment="1" applyProtection="1">
      <alignment horizontal="right"/>
    </xf>
    <xf numFmtId="10" fontId="4" fillId="0" borderId="6" xfId="3" applyNumberFormat="1" applyFont="1" applyBorder="1" applyAlignment="1" applyProtection="1">
      <alignment horizontal="right"/>
      <protection locked="0"/>
    </xf>
    <xf numFmtId="3" fontId="4" fillId="8" borderId="7" xfId="0" applyNumberFormat="1" applyFont="1" applyFill="1" applyBorder="1" applyAlignment="1" applyProtection="1">
      <alignment horizontal="right"/>
    </xf>
    <xf numFmtId="3" fontId="4" fillId="0" borderId="11" xfId="2" applyNumberFormat="1" applyFont="1" applyBorder="1" applyAlignment="1" applyProtection="1">
      <alignment horizontal="right"/>
      <protection locked="0"/>
    </xf>
    <xf numFmtId="3" fontId="4" fillId="0" borderId="12" xfId="2" applyNumberFormat="1" applyFont="1" applyFill="1" applyBorder="1" applyAlignment="1" applyProtection="1">
      <alignment horizontal="right"/>
      <protection locked="0"/>
    </xf>
    <xf numFmtId="10" fontId="4" fillId="0" borderId="5" xfId="3" applyNumberFormat="1" applyFont="1" applyBorder="1" applyAlignment="1" applyProtection="1">
      <alignment horizontal="right"/>
      <protection locked="0"/>
    </xf>
    <xf numFmtId="3" fontId="4" fillId="8" borderId="12" xfId="0" applyNumberFormat="1" applyFont="1" applyFill="1" applyBorder="1" applyAlignment="1" applyProtection="1">
      <alignment horizontal="right"/>
    </xf>
    <xf numFmtId="3" fontId="4" fillId="0" borderId="3" xfId="2" applyNumberFormat="1" applyFont="1" applyBorder="1" applyAlignment="1" applyProtection="1">
      <alignment horizontal="right"/>
    </xf>
    <xf numFmtId="3" fontId="4" fillId="0" borderId="6" xfId="2" applyNumberFormat="1" applyFont="1" applyBorder="1" applyAlignment="1" applyProtection="1">
      <alignment horizontal="right"/>
    </xf>
    <xf numFmtId="3" fontId="4" fillId="0" borderId="6" xfId="2" applyNumberFormat="1" applyFont="1" applyFill="1" applyBorder="1" applyAlignment="1" applyProtection="1">
      <alignment horizontal="right"/>
    </xf>
    <xf numFmtId="3" fontId="4" fillId="0" borderId="6" xfId="0" applyNumberFormat="1" applyFont="1" applyFill="1" applyBorder="1" applyAlignment="1" applyProtection="1">
      <alignment horizontal="right"/>
    </xf>
    <xf numFmtId="10" fontId="4" fillId="0" borderId="6" xfId="3" applyNumberFormat="1" applyFont="1" applyBorder="1" applyAlignment="1" applyProtection="1">
      <alignment horizontal="right"/>
    </xf>
    <xf numFmtId="3" fontId="4" fillId="0" borderId="2" xfId="0" applyNumberFormat="1" applyFont="1" applyFill="1" applyBorder="1" applyAlignment="1" applyProtection="1">
      <alignment horizontal="right"/>
    </xf>
    <xf numFmtId="3" fontId="4" fillId="8" borderId="11" xfId="0" applyNumberFormat="1" applyFont="1" applyFill="1" applyBorder="1" applyAlignment="1" applyProtection="1">
      <alignment horizontal="right"/>
    </xf>
    <xf numFmtId="0" fontId="4" fillId="0" borderId="4" xfId="0" applyFont="1" applyBorder="1" applyAlignment="1" applyProtection="1">
      <alignment horizontal="center"/>
    </xf>
    <xf numFmtId="3" fontId="4" fillId="0" borderId="7" xfId="2" applyNumberFormat="1" applyFont="1" applyBorder="1" applyAlignment="1" applyProtection="1">
      <alignment horizontal="right"/>
      <protection locked="0"/>
    </xf>
    <xf numFmtId="3" fontId="4" fillId="0" borderId="4" xfId="2" applyNumberFormat="1" applyFont="1" applyBorder="1" applyAlignment="1" applyProtection="1">
      <alignment horizontal="right"/>
      <protection locked="0"/>
    </xf>
    <xf numFmtId="3" fontId="4" fillId="0" borderId="7" xfId="0" applyNumberFormat="1" applyFont="1" applyBorder="1" applyAlignment="1" applyProtection="1">
      <alignment horizontal="right"/>
      <protection locked="0"/>
    </xf>
    <xf numFmtId="10" fontId="4" fillId="0" borderId="2" xfId="0" applyNumberFormat="1" applyFont="1" applyBorder="1" applyAlignment="1" applyProtection="1">
      <alignment horizontal="right"/>
      <protection locked="0"/>
    </xf>
    <xf numFmtId="3" fontId="4" fillId="8" borderId="8" xfId="0" applyNumberFormat="1" applyFont="1" applyFill="1" applyBorder="1" applyAlignment="1" applyProtection="1">
      <alignment horizontal="right"/>
    </xf>
    <xf numFmtId="3" fontId="4" fillId="8" borderId="26" xfId="0" applyNumberFormat="1" applyFont="1" applyFill="1" applyBorder="1" applyAlignment="1" applyProtection="1">
      <alignment horizontal="right"/>
    </xf>
    <xf numFmtId="10" fontId="4" fillId="0" borderId="7" xfId="0" applyNumberFormat="1" applyFont="1" applyBorder="1" applyAlignment="1" applyProtection="1">
      <alignment horizontal="right"/>
    </xf>
    <xf numFmtId="3" fontId="4" fillId="8" borderId="34" xfId="0" applyNumberFormat="1" applyFont="1" applyFill="1" applyBorder="1" applyAlignment="1" applyProtection="1">
      <alignment horizontal="right"/>
    </xf>
    <xf numFmtId="0" fontId="4" fillId="0" borderId="23" xfId="0" applyFont="1" applyBorder="1" applyAlignment="1" applyProtection="1">
      <alignment horizontal="center"/>
    </xf>
    <xf numFmtId="0" fontId="70" fillId="0" borderId="0" xfId="0" applyFont="1" applyBorder="1"/>
    <xf numFmtId="0" fontId="70" fillId="0" borderId="0" xfId="0" applyFont="1"/>
    <xf numFmtId="0" fontId="39" fillId="13" borderId="0" xfId="0" applyFont="1" applyFill="1" applyAlignment="1">
      <alignment horizontal="center"/>
    </xf>
    <xf numFmtId="0" fontId="4" fillId="14" borderId="0" xfId="0" applyFont="1" applyFill="1" applyBorder="1" applyAlignment="1" applyProtection="1">
      <alignment horizontal="left" vertical="top" wrapText="1"/>
    </xf>
    <xf numFmtId="0" fontId="70" fillId="13" borderId="0" xfId="0" applyFont="1" applyFill="1" applyAlignment="1">
      <alignment wrapText="1"/>
    </xf>
    <xf numFmtId="0" fontId="18" fillId="13" borderId="0" xfId="0" applyFont="1" applyFill="1" applyBorder="1" applyAlignment="1" applyProtection="1">
      <protection locked="0"/>
    </xf>
    <xf numFmtId="0" fontId="4" fillId="13" borderId="0" xfId="0" applyFont="1" applyFill="1" applyBorder="1" applyAlignment="1" applyProtection="1">
      <alignment horizontal="left" vertical="top" wrapText="1"/>
    </xf>
    <xf numFmtId="0" fontId="39" fillId="13" borderId="0" xfId="0" applyFont="1" applyFill="1"/>
    <xf numFmtId="0" fontId="4" fillId="0" borderId="0" xfId="0" applyFont="1" applyBorder="1" applyAlignment="1" applyProtection="1">
      <alignment horizontal="center"/>
    </xf>
    <xf numFmtId="0" fontId="23" fillId="0" borderId="0" xfId="0" applyFont="1" applyBorder="1" applyAlignment="1" applyProtection="1">
      <alignment horizontal="center"/>
    </xf>
    <xf numFmtId="0" fontId="4" fillId="0" borderId="4" xfId="0" applyFont="1" applyBorder="1" applyAlignment="1" applyProtection="1"/>
    <xf numFmtId="0" fontId="4" fillId="0" borderId="9" xfId="0" applyFont="1" applyBorder="1" applyAlignment="1" applyProtection="1"/>
    <xf numFmtId="0" fontId="4" fillId="0" borderId="4" xfId="0" applyFont="1" applyBorder="1" applyAlignment="1" applyProtection="1">
      <alignment horizontal="center"/>
    </xf>
    <xf numFmtId="0" fontId="4" fillId="0" borderId="9" xfId="0" applyFont="1" applyBorder="1" applyAlignment="1" applyProtection="1">
      <alignment horizontal="center"/>
    </xf>
    <xf numFmtId="0" fontId="4" fillId="0" borderId="11"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top"/>
    </xf>
    <xf numFmtId="0" fontId="4" fillId="0" borderId="0" xfId="0" applyFont="1" applyBorder="1" applyAlignment="1" applyProtection="1">
      <alignment horizontal="right"/>
    </xf>
    <xf numFmtId="0" fontId="101" fillId="9" borderId="21" xfId="0" applyFont="1" applyFill="1" applyBorder="1" applyAlignment="1" applyProtection="1">
      <alignment horizontal="center" vertical="center" wrapText="1"/>
    </xf>
    <xf numFmtId="3" fontId="4" fillId="13" borderId="6" xfId="0" applyNumberFormat="1" applyFont="1" applyFill="1" applyBorder="1" applyAlignment="1" applyProtection="1">
      <alignment horizontal="right"/>
    </xf>
    <xf numFmtId="3" fontId="4" fillId="13" borderId="2" xfId="0" applyNumberFormat="1" applyFont="1" applyFill="1" applyBorder="1" applyAlignment="1" applyProtection="1">
      <alignment horizontal="right"/>
    </xf>
    <xf numFmtId="10" fontId="4" fillId="0" borderId="2" xfId="3" applyNumberFormat="1" applyFont="1" applyBorder="1" applyAlignment="1" applyProtection="1">
      <alignment horizontal="right"/>
      <protection locked="0"/>
    </xf>
    <xf numFmtId="3" fontId="4" fillId="8" borderId="8" xfId="0" applyNumberFormat="1" applyFont="1" applyFill="1" applyBorder="1" applyAlignment="1" applyProtection="1"/>
    <xf numFmtId="3" fontId="4" fillId="8" borderId="22" xfId="0" applyNumberFormat="1" applyFont="1" applyFill="1" applyBorder="1" applyAlignment="1" applyProtection="1">
      <alignment horizontal="right"/>
    </xf>
    <xf numFmtId="3" fontId="41" fillId="8" borderId="21" xfId="0" applyNumberFormat="1" applyFont="1" applyFill="1" applyBorder="1" applyAlignment="1" applyProtection="1">
      <alignment horizontal="right"/>
    </xf>
    <xf numFmtId="10" fontId="112" fillId="0" borderId="21" xfId="3" applyNumberFormat="1" applyFont="1" applyBorder="1" applyAlignment="1" applyProtection="1">
      <alignment horizontal="center"/>
    </xf>
    <xf numFmtId="0" fontId="4" fillId="6" borderId="7" xfId="0" applyFont="1" applyFill="1" applyBorder="1" applyAlignment="1" applyProtection="1">
      <alignment horizontal="center" vertical="top"/>
    </xf>
    <xf numFmtId="0" fontId="4" fillId="0" borderId="0" xfId="0" applyFont="1" applyBorder="1" applyAlignment="1" applyProtection="1">
      <alignment vertical="top"/>
    </xf>
    <xf numFmtId="0" fontId="23" fillId="0" borderId="0" xfId="0" applyFont="1" applyBorder="1" applyAlignment="1">
      <alignment vertical="top"/>
    </xf>
    <xf numFmtId="0" fontId="70" fillId="0" borderId="0" xfId="0" applyFont="1" applyBorder="1" applyAlignment="1">
      <alignment vertical="top"/>
    </xf>
    <xf numFmtId="0" fontId="70" fillId="0" borderId="0" xfId="0" applyFont="1" applyAlignment="1">
      <alignment vertical="top"/>
    </xf>
    <xf numFmtId="0" fontId="4" fillId="5" borderId="7" xfId="0" applyFont="1" applyFill="1" applyBorder="1" applyAlignment="1" applyProtection="1">
      <alignment horizontal="center" vertical="center"/>
    </xf>
    <xf numFmtId="0" fontId="70" fillId="0" borderId="0" xfId="0" applyFont="1" applyAlignment="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lignment wrapText="1"/>
    </xf>
    <xf numFmtId="44" fontId="2" fillId="9" borderId="15" xfId="0" applyNumberFormat="1" applyFont="1" applyFill="1" applyBorder="1" applyAlignment="1" applyProtection="1">
      <alignment horizontal="center" vertical="center" wrapText="1"/>
    </xf>
    <xf numFmtId="44" fontId="25" fillId="0" borderId="7" xfId="2" applyNumberFormat="1" applyFont="1" applyBorder="1" applyAlignment="1" applyProtection="1">
      <alignment horizontal="right" vertical="top" wrapText="1"/>
      <protection locked="0"/>
    </xf>
    <xf numFmtId="44" fontId="25" fillId="5" borderId="17" xfId="2" applyNumberFormat="1" applyFont="1" applyFill="1" applyBorder="1" applyAlignment="1" applyProtection="1">
      <alignment horizontal="right"/>
    </xf>
    <xf numFmtId="44" fontId="2" fillId="0" borderId="0" xfId="0" applyNumberFormat="1" applyFont="1" applyBorder="1" applyAlignment="1" applyProtection="1">
      <alignment vertical="top" wrapText="1"/>
    </xf>
    <xf numFmtId="44" fontId="2" fillId="0" borderId="0" xfId="0" applyNumberFormat="1" applyFont="1" applyBorder="1" applyAlignment="1" applyProtection="1">
      <protection locked="0"/>
    </xf>
    <xf numFmtId="44" fontId="2" fillId="0" borderId="0" xfId="0" applyNumberFormat="1" applyFont="1" applyBorder="1" applyAlignment="1" applyProtection="1"/>
    <xf numFmtId="44" fontId="2" fillId="0" borderId="0" xfId="0" applyNumberFormat="1" applyFont="1" applyBorder="1" applyAlignment="1" applyProtection="1">
      <alignment vertical="center"/>
    </xf>
    <xf numFmtId="3" fontId="111" fillId="0" borderId="6" xfId="2" applyNumberFormat="1" applyFont="1" applyBorder="1" applyAlignment="1" applyProtection="1">
      <alignment horizontal="left"/>
    </xf>
    <xf numFmtId="0" fontId="4" fillId="0" borderId="5" xfId="0" applyFont="1" applyBorder="1" applyAlignment="1">
      <alignment wrapText="1"/>
    </xf>
    <xf numFmtId="0" fontId="2" fillId="0" borderId="0" xfId="0" applyFont="1" applyBorder="1" applyAlignment="1" applyProtection="1"/>
    <xf numFmtId="0" fontId="4" fillId="0" borderId="0" xfId="0" applyFont="1" applyBorder="1" applyAlignment="1" applyProtection="1">
      <alignment horizontal="center"/>
    </xf>
    <xf numFmtId="0" fontId="39" fillId="0" borderId="0" xfId="0" applyFont="1" applyAlignment="1"/>
    <xf numFmtId="0" fontId="2" fillId="0" borderId="0" xfId="0" applyFont="1" applyBorder="1" applyAlignment="1" applyProtection="1">
      <alignment vertical="top" wrapText="1"/>
    </xf>
    <xf numFmtId="0" fontId="2" fillId="4" borderId="3" xfId="0" applyFont="1" applyFill="1" applyBorder="1" applyAlignment="1" applyProtection="1">
      <alignment horizontal="center" wrapText="1"/>
    </xf>
    <xf numFmtId="0" fontId="75" fillId="0" borderId="0" xfId="0" applyFont="1" applyBorder="1" applyAlignment="1"/>
    <xf numFmtId="0" fontId="4" fillId="0" borderId="4" xfId="0" applyFont="1" applyBorder="1" applyAlignment="1" applyProtection="1">
      <alignment horizontal="center"/>
    </xf>
    <xf numFmtId="0" fontId="4" fillId="0" borderId="9" xfId="0" applyFont="1" applyBorder="1" applyAlignment="1" applyProtection="1">
      <alignment horizontal="center" wrapText="1"/>
    </xf>
    <xf numFmtId="0" fontId="84" fillId="0" borderId="0" xfId="0" applyFont="1" applyBorder="1" applyAlignment="1">
      <alignment horizontal="center" vertical="center"/>
    </xf>
    <xf numFmtId="0" fontId="113" fillId="0" borderId="0" xfId="0" applyFont="1" applyBorder="1" applyAlignment="1" applyProtection="1">
      <alignment vertical="center"/>
    </xf>
    <xf numFmtId="42" fontId="2" fillId="0" borderId="7" xfId="2" applyNumberFormat="1" applyFont="1" applyFill="1" applyBorder="1" applyAlignment="1" applyProtection="1">
      <protection locked="0"/>
    </xf>
    <xf numFmtId="42" fontId="2" fillId="6" borderId="12" xfId="2" applyNumberFormat="1" applyFont="1" applyFill="1" applyBorder="1" applyAlignment="1" applyProtection="1">
      <protection locked="0"/>
    </xf>
    <xf numFmtId="42" fontId="2" fillId="6" borderId="7" xfId="2" applyNumberFormat="1" applyFont="1" applyFill="1" applyBorder="1" applyAlignment="1" applyProtection="1">
      <protection locked="0"/>
    </xf>
    <xf numFmtId="169" fontId="25" fillId="0" borderId="18" xfId="3" applyNumberFormat="1" applyFont="1" applyFill="1" applyBorder="1" applyAlignment="1" applyProtection="1">
      <alignment horizontal="right"/>
    </xf>
    <xf numFmtId="0" fontId="4" fillId="0" borderId="13" xfId="0" applyFont="1" applyFill="1" applyBorder="1" applyAlignment="1" applyProtection="1">
      <alignment horizontal="center" vertical="center" wrapText="1"/>
    </xf>
    <xf numFmtId="0" fontId="87" fillId="0" borderId="0" xfId="0" applyFont="1" applyAlignment="1">
      <alignment horizontal="center"/>
    </xf>
    <xf numFmtId="0" fontId="114" fillId="13" borderId="0" xfId="0" applyFont="1" applyFill="1" applyBorder="1" applyAlignment="1">
      <alignment horizontal="left"/>
    </xf>
    <xf numFmtId="0" fontId="98" fillId="0" borderId="0" xfId="0" applyFont="1" applyBorder="1" applyAlignment="1">
      <alignment horizontal="left"/>
    </xf>
    <xf numFmtId="0" fontId="98" fillId="0" borderId="0" xfId="0" applyFont="1" applyBorder="1" applyAlignment="1"/>
    <xf numFmtId="0" fontId="42" fillId="0" borderId="0" xfId="0" applyFont="1" applyBorder="1" applyAlignment="1" applyProtection="1">
      <alignment horizontal="left"/>
    </xf>
    <xf numFmtId="0" fontId="88" fillId="10" borderId="9" xfId="0" applyFont="1" applyFill="1" applyBorder="1" applyAlignment="1" applyProtection="1">
      <protection locked="0"/>
    </xf>
    <xf numFmtId="0" fontId="2" fillId="0" borderId="0" xfId="0" applyFont="1" applyBorder="1" applyAlignment="1" applyProtection="1"/>
    <xf numFmtId="0" fontId="39" fillId="0" borderId="9" xfId="0" applyFont="1" applyBorder="1" applyAlignment="1"/>
    <xf numFmtId="0" fontId="39" fillId="0" borderId="0" xfId="0" applyFont="1" applyBorder="1" applyAlignment="1"/>
    <xf numFmtId="0" fontId="18" fillId="0" borderId="0" xfId="0" applyFont="1" applyBorder="1" applyAlignment="1" applyProtection="1"/>
    <xf numFmtId="0" fontId="23" fillId="0" borderId="0" xfId="0" applyFont="1" applyBorder="1" applyAlignment="1" applyProtection="1">
      <alignment horizontal="center"/>
    </xf>
    <xf numFmtId="0" fontId="0" fillId="0" borderId="9" xfId="0" applyBorder="1" applyAlignment="1"/>
    <xf numFmtId="0" fontId="0" fillId="0" borderId="0" xfId="0" applyBorder="1" applyAlignment="1" applyProtection="1"/>
    <xf numFmtId="0" fontId="0" fillId="0" borderId="0" xfId="0" applyBorder="1" applyAlignment="1" applyProtection="1">
      <alignment wrapText="1"/>
      <protection locked="0"/>
    </xf>
    <xf numFmtId="0" fontId="21" fillId="2" borderId="0" xfId="6" applyFont="1" applyFill="1" applyBorder="1" applyAlignment="1" applyProtection="1"/>
    <xf numFmtId="0" fontId="2" fillId="2" borderId="5" xfId="6" applyFont="1" applyFill="1" applyBorder="1" applyAlignment="1" applyProtection="1">
      <alignment horizontal="center"/>
      <protection locked="0"/>
    </xf>
    <xf numFmtId="0" fontId="2" fillId="2" borderId="4" xfId="6" applyFont="1" applyFill="1" applyBorder="1" applyAlignment="1" applyProtection="1"/>
    <xf numFmtId="0" fontId="2" fillId="2" borderId="0" xfId="6" applyFont="1" applyFill="1" applyBorder="1" applyAlignment="1" applyProtection="1">
      <alignment horizontal="right"/>
    </xf>
    <xf numFmtId="0" fontId="2" fillId="2" borderId="0" xfId="6" applyFont="1" applyFill="1" applyBorder="1" applyAlignment="1" applyProtection="1">
      <alignment horizontal="center"/>
    </xf>
    <xf numFmtId="0" fontId="2" fillId="2" borderId="0" xfId="6" applyFont="1" applyFill="1" applyBorder="1" applyAlignment="1" applyProtection="1"/>
    <xf numFmtId="0" fontId="2" fillId="2" borderId="4" xfId="6" applyFont="1" applyFill="1" applyBorder="1" applyAlignment="1" applyProtection="1">
      <alignment vertical="top"/>
    </xf>
    <xf numFmtId="0" fontId="0" fillId="0" borderId="0" xfId="0" applyBorder="1" applyAlignment="1" applyProtection="1"/>
    <xf numFmtId="0" fontId="21" fillId="2" borderId="0" xfId="6" applyFont="1" applyFill="1" applyBorder="1" applyAlignment="1" applyProtection="1">
      <alignment horizontal="center"/>
    </xf>
    <xf numFmtId="0" fontId="2" fillId="2" borderId="0" xfId="6" applyFont="1" applyFill="1" applyBorder="1" applyAlignment="1" applyProtection="1">
      <alignment wrapText="1"/>
    </xf>
    <xf numFmtId="0" fontId="2" fillId="2" borderId="0" xfId="6" applyFont="1" applyFill="1" applyBorder="1" applyAlignment="1" applyProtection="1">
      <alignment horizontal="center"/>
      <protection locked="0"/>
    </xf>
    <xf numFmtId="0" fontId="5" fillId="2" borderId="0" xfId="6" applyFont="1" applyFill="1" applyBorder="1" applyAlignment="1" applyProtection="1">
      <alignment horizontal="center" vertical="top"/>
    </xf>
    <xf numFmtId="0" fontId="70" fillId="0" borderId="9" xfId="0" applyFont="1" applyBorder="1" applyAlignment="1">
      <alignment vertical="top"/>
    </xf>
    <xf numFmtId="0" fontId="23" fillId="0" borderId="0" xfId="0" applyFont="1" applyBorder="1" applyAlignment="1" applyProtection="1">
      <alignment horizontal="center"/>
    </xf>
    <xf numFmtId="0" fontId="2" fillId="0" borderId="4" xfId="0" applyFont="1" applyBorder="1" applyAlignment="1" applyProtection="1"/>
    <xf numFmtId="0" fontId="23" fillId="0" borderId="0" xfId="0" applyFont="1" applyBorder="1" applyAlignment="1" applyProtection="1">
      <alignment horizontal="center"/>
    </xf>
    <xf numFmtId="0" fontId="2" fillId="0" borderId="0" xfId="0" applyFont="1" applyBorder="1" applyAlignment="1" applyProtection="1">
      <alignment wrapText="1"/>
    </xf>
    <xf numFmtId="0" fontId="23" fillId="0" borderId="0" xfId="0" applyFont="1" applyBorder="1" applyAlignment="1" applyProtection="1">
      <alignment horizontal="center"/>
    </xf>
    <xf numFmtId="0" fontId="21" fillId="2" borderId="5" xfId="0" applyFont="1" applyFill="1" applyBorder="1" applyAlignment="1" applyProtection="1">
      <alignment horizontal="center"/>
    </xf>
    <xf numFmtId="0" fontId="0" fillId="0" borderId="0" xfId="0" applyBorder="1" applyAlignment="1"/>
    <xf numFmtId="0" fontId="0" fillId="0" borderId="0" xfId="0" applyAlignment="1">
      <alignment horizontal="right"/>
    </xf>
    <xf numFmtId="0" fontId="19" fillId="0" borderId="0" xfId="0" applyFont="1" applyFill="1" applyBorder="1" applyAlignment="1" applyProtection="1">
      <alignment horizontal="right"/>
    </xf>
    <xf numFmtId="0" fontId="19" fillId="0" borderId="0" xfId="0" applyFont="1" applyFill="1" applyBorder="1" applyAlignment="1" applyProtection="1">
      <alignment horizontal="center" vertical="center"/>
    </xf>
    <xf numFmtId="0" fontId="95" fillId="0" borderId="0" xfId="0" applyFont="1" applyBorder="1" applyAlignment="1" applyProtection="1">
      <alignment horizontal="left"/>
    </xf>
    <xf numFmtId="0" fontId="57" fillId="0" borderId="0" xfId="0" applyFont="1" applyBorder="1" applyAlignment="1" applyProtection="1">
      <alignment vertical="top"/>
    </xf>
    <xf numFmtId="42" fontId="2" fillId="6" borderId="18" xfId="0" applyNumberFormat="1" applyFont="1" applyFill="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left" wrapText="1"/>
    </xf>
    <xf numFmtId="0" fontId="5" fillId="2" borderId="0" xfId="6" applyFont="1" applyFill="1" applyBorder="1" applyAlignment="1" applyProtection="1">
      <alignment horizontal="center" vertical="top"/>
    </xf>
    <xf numFmtId="0" fontId="70" fillId="0" borderId="9" xfId="0" applyFont="1" applyBorder="1" applyAlignment="1">
      <alignment vertical="top"/>
    </xf>
    <xf numFmtId="0" fontId="24" fillId="2" borderId="4" xfId="0" applyFont="1" applyFill="1" applyBorder="1" applyAlignment="1" applyProtection="1">
      <alignment horizontal="left" vertical="top"/>
    </xf>
    <xf numFmtId="0" fontId="2" fillId="0" borderId="0" xfId="0" applyFont="1" applyBorder="1" applyAlignment="1" applyProtection="1"/>
    <xf numFmtId="0" fontId="4" fillId="0" borderId="0" xfId="0" applyFont="1" applyBorder="1" applyAlignment="1" applyProtection="1">
      <alignment horizontal="center"/>
    </xf>
    <xf numFmtId="0" fontId="2" fillId="0" borderId="0" xfId="0" applyFont="1" applyBorder="1" applyAlignment="1" applyProtection="1">
      <alignment horizontal="center"/>
    </xf>
    <xf numFmtId="0" fontId="23" fillId="0" borderId="0" xfId="0" applyFont="1" applyBorder="1" applyAlignment="1" applyProtection="1">
      <alignment horizontal="center"/>
    </xf>
    <xf numFmtId="0" fontId="4" fillId="0" borderId="23" xfId="0" applyFont="1" applyBorder="1" applyAlignment="1"/>
    <xf numFmtId="0" fontId="41" fillId="0" borderId="24" xfId="0" applyFont="1" applyBorder="1" applyAlignment="1" applyProtection="1">
      <alignment horizontal="center"/>
    </xf>
    <xf numFmtId="0" fontId="41" fillId="0" borderId="1" xfId="0" applyFont="1" applyBorder="1" applyAlignment="1" applyProtection="1"/>
    <xf numFmtId="0" fontId="0" fillId="0" borderId="0" xfId="0" applyBorder="1" applyAlignment="1" applyProtection="1">
      <alignment horizontal="left" vertical="top"/>
    </xf>
    <xf numFmtId="0" fontId="4" fillId="0" borderId="22" xfId="0" applyFont="1" applyBorder="1" applyAlignment="1" applyProtection="1">
      <alignment horizontal="center" vertical="center"/>
    </xf>
    <xf numFmtId="0" fontId="41" fillId="0" borderId="33" xfId="0" applyFont="1" applyBorder="1" applyAlignment="1" applyProtection="1">
      <alignment horizontal="center" wrapText="1"/>
    </xf>
    <xf numFmtId="0" fontId="70" fillId="0" borderId="10" xfId="0" applyFont="1" applyBorder="1" applyAlignment="1">
      <alignment vertical="center"/>
    </xf>
    <xf numFmtId="0" fontId="39" fillId="0" borderId="0" xfId="0" applyFont="1" applyBorder="1" applyAlignment="1">
      <alignment vertical="top" wrapText="1"/>
    </xf>
    <xf numFmtId="42" fontId="2" fillId="0" borderId="7" xfId="1" applyNumberFormat="1" applyFont="1" applyFill="1" applyBorder="1" applyAlignment="1" applyProtection="1">
      <protection locked="0"/>
    </xf>
    <xf numFmtId="42" fontId="2" fillId="6" borderId="7" xfId="2" applyNumberFormat="1" applyFont="1" applyFill="1" applyBorder="1" applyAlignment="1" applyProtection="1">
      <alignment horizontal="left"/>
    </xf>
    <xf numFmtId="42" fontId="2" fillId="6" borderId="8" xfId="2" applyNumberFormat="1" applyFont="1" applyFill="1" applyBorder="1" applyAlignment="1" applyProtection="1">
      <alignment horizontal="left"/>
    </xf>
    <xf numFmtId="0" fontId="2" fillId="0" borderId="0" xfId="0" applyFont="1" applyFill="1" applyBorder="1" applyAlignment="1" applyProtection="1"/>
    <xf numFmtId="0" fontId="2" fillId="0" borderId="0" xfId="0" applyFont="1" applyBorder="1" applyAlignment="1" applyProtection="1">
      <alignment vertical="top" wrapText="1"/>
    </xf>
    <xf numFmtId="0" fontId="23" fillId="0" borderId="0" xfId="0" applyFont="1" applyBorder="1" applyAlignment="1" applyProtection="1">
      <alignment horizontal="center"/>
    </xf>
    <xf numFmtId="0" fontId="39" fillId="0" borderId="0" xfId="0" applyFont="1" applyBorder="1" applyAlignment="1" applyProtection="1">
      <alignment wrapText="1"/>
      <protection locked="0"/>
    </xf>
    <xf numFmtId="0" fontId="118" fillId="10" borderId="7" xfId="0" applyFont="1" applyFill="1" applyBorder="1" applyAlignment="1" applyProtection="1">
      <alignment horizontal="center" vertical="center" wrapText="1"/>
    </xf>
    <xf numFmtId="0" fontId="118" fillId="10" borderId="7" xfId="0" applyFont="1" applyFill="1" applyBorder="1" applyAlignment="1">
      <alignment horizontal="center" vertical="center" wrapText="1"/>
    </xf>
    <xf numFmtId="0" fontId="118" fillId="4" borderId="7" xfId="0" applyFont="1" applyFill="1" applyBorder="1" applyAlignment="1" applyProtection="1">
      <alignment horizontal="center" vertical="center" wrapText="1"/>
    </xf>
    <xf numFmtId="3" fontId="118" fillId="0" borderId="7" xfId="0" applyNumberFormat="1" applyFont="1" applyBorder="1" applyAlignment="1" applyProtection="1">
      <alignment horizontal="right"/>
      <protection locked="0"/>
    </xf>
    <xf numFmtId="3" fontId="118" fillId="0" borderId="7" xfId="0" applyNumberFormat="1" applyFont="1" applyBorder="1" applyAlignment="1" applyProtection="1">
      <alignment horizontal="right"/>
    </xf>
    <xf numFmtId="0" fontId="118" fillId="0" borderId="7" xfId="0" applyFont="1" applyBorder="1" applyAlignment="1" applyProtection="1">
      <alignment horizontal="left"/>
      <protection locked="0"/>
    </xf>
    <xf numFmtId="3" fontId="118" fillId="0" borderId="7" xfId="0" applyNumberFormat="1" applyFont="1" applyBorder="1" applyAlignment="1" applyProtection="1">
      <alignment horizontal="right" vertical="center"/>
      <protection locked="0"/>
    </xf>
    <xf numFmtId="3" fontId="118" fillId="0" borderId="7" xfId="0" applyNumberFormat="1" applyFont="1" applyBorder="1" applyAlignment="1" applyProtection="1">
      <alignment horizontal="right" vertical="center"/>
    </xf>
    <xf numFmtId="0" fontId="118" fillId="0" borderId="7" xfId="0" applyFont="1" applyBorder="1" applyAlignment="1" applyProtection="1">
      <alignment horizontal="right"/>
    </xf>
    <xf numFmtId="14" fontId="118" fillId="0" borderId="7" xfId="0" applyNumberFormat="1" applyFont="1" applyBorder="1" applyAlignment="1" applyProtection="1">
      <alignment horizontal="right" wrapText="1"/>
      <protection locked="0"/>
    </xf>
    <xf numFmtId="0" fontId="118" fillId="0" borderId="0" xfId="0" applyFont="1" applyBorder="1" applyAlignment="1" applyProtection="1">
      <alignment vertical="top" wrapText="1"/>
    </xf>
    <xf numFmtId="0" fontId="117" fillId="0" borderId="0" xfId="0" applyFont="1" applyBorder="1" applyAlignment="1">
      <alignment vertical="top" wrapText="1"/>
    </xf>
    <xf numFmtId="0" fontId="117" fillId="0" borderId="0" xfId="0" applyFont="1" applyBorder="1" applyAlignment="1">
      <alignment wrapText="1"/>
    </xf>
    <xf numFmtId="0" fontId="117" fillId="0" borderId="0" xfId="0" applyFont="1" applyBorder="1" applyAlignment="1" applyProtection="1">
      <alignment vertical="top" wrapText="1"/>
    </xf>
    <xf numFmtId="0" fontId="118" fillId="0" borderId="7" xfId="0" applyFont="1" applyBorder="1" applyAlignment="1" applyProtection="1">
      <alignment horizontal="center"/>
      <protection locked="0"/>
    </xf>
    <xf numFmtId="0" fontId="118" fillId="0" borderId="7" xfId="0" applyFont="1" applyBorder="1" applyAlignment="1" applyProtection="1">
      <alignment horizontal="right"/>
      <protection locked="0"/>
    </xf>
    <xf numFmtId="0" fontId="118" fillId="0" borderId="2" xfId="0" applyFont="1" applyBorder="1" applyAlignment="1" applyProtection="1">
      <alignment horizontal="right"/>
      <protection locked="0"/>
    </xf>
    <xf numFmtId="0" fontId="118" fillId="0" borderId="21" xfId="0" applyFont="1" applyBorder="1" applyAlignment="1" applyProtection="1">
      <alignment horizontal="right"/>
      <protection locked="0"/>
    </xf>
    <xf numFmtId="0" fontId="118" fillId="0" borderId="10" xfId="0" applyFont="1" applyBorder="1" applyAlignment="1" applyProtection="1">
      <alignment horizontal="right"/>
      <protection locked="0"/>
    </xf>
    <xf numFmtId="0" fontId="118" fillId="0" borderId="0" xfId="0" applyFont="1" applyBorder="1" applyAlignment="1" applyProtection="1">
      <alignment horizontal="left" wrapText="1"/>
      <protection locked="0"/>
    </xf>
    <xf numFmtId="0" fontId="118" fillId="0" borderId="0" xfId="0" applyFont="1" applyBorder="1" applyAlignment="1" applyProtection="1">
      <alignment horizontal="right"/>
      <protection locked="0"/>
    </xf>
    <xf numFmtId="0" fontId="120" fillId="0" borderId="0" xfId="0" applyFont="1" applyBorder="1" applyAlignment="1" applyProtection="1">
      <alignment horizontal="left"/>
    </xf>
    <xf numFmtId="0" fontId="125" fillId="0" borderId="0" xfId="0" applyFont="1" applyBorder="1" applyAlignment="1" applyProtection="1">
      <alignment horizontal="left"/>
    </xf>
    <xf numFmtId="0" fontId="120" fillId="0" borderId="0" xfId="0" applyFont="1" applyBorder="1" applyAlignment="1" applyProtection="1">
      <alignment horizontal="center"/>
    </xf>
    <xf numFmtId="0" fontId="118" fillId="0" borderId="0" xfId="0" applyFont="1" applyBorder="1" applyAlignment="1" applyProtection="1">
      <alignment vertical="center"/>
    </xf>
    <xf numFmtId="0" fontId="118" fillId="0" borderId="0" xfId="0" applyFont="1" applyBorder="1" applyAlignment="1" applyProtection="1">
      <alignment horizontal="center" vertical="center"/>
      <protection locked="0"/>
    </xf>
    <xf numFmtId="0" fontId="118" fillId="0" borderId="0" xfId="0" applyFont="1" applyBorder="1" applyProtection="1"/>
    <xf numFmtId="0" fontId="21" fillId="0" borderId="0" xfId="0" applyFont="1" applyFill="1" applyBorder="1" applyAlignment="1" applyProtection="1">
      <alignment horizontal="center"/>
    </xf>
    <xf numFmtId="0" fontId="57" fillId="0" borderId="0" xfId="0" applyFont="1" applyFill="1" applyBorder="1" applyAlignment="1" applyProtection="1"/>
    <xf numFmtId="0" fontId="23" fillId="0" borderId="0" xfId="0" applyFont="1" applyBorder="1" applyAlignment="1" applyProtection="1">
      <alignment horizontal="center" vertical="top"/>
      <protection locked="0"/>
    </xf>
    <xf numFmtId="0" fontId="2" fillId="0" borderId="0"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0" fontId="118" fillId="4" borderId="3" xfId="0" applyFont="1" applyFill="1" applyBorder="1" applyAlignment="1" applyProtection="1">
      <alignment horizontal="center"/>
    </xf>
    <xf numFmtId="0" fontId="118" fillId="4" borderId="3" xfId="0" applyFont="1" applyFill="1" applyBorder="1" applyAlignment="1" applyProtection="1">
      <alignment horizontal="center" vertical="center" wrapText="1"/>
    </xf>
    <xf numFmtId="0" fontId="118" fillId="4" borderId="7" xfId="0" applyFont="1" applyFill="1" applyBorder="1" applyAlignment="1" applyProtection="1">
      <alignment horizontal="center"/>
    </xf>
    <xf numFmtId="0" fontId="118" fillId="0" borderId="12" xfId="0" applyFont="1" applyBorder="1" applyAlignment="1" applyProtection="1">
      <alignment horizontal="right"/>
      <protection locked="0"/>
    </xf>
    <xf numFmtId="0" fontId="118" fillId="0" borderId="13" xfId="0" applyFont="1" applyBorder="1" applyAlignment="1" applyProtection="1">
      <alignment horizontal="right"/>
      <protection locked="0"/>
    </xf>
    <xf numFmtId="1" fontId="118" fillId="0" borderId="12" xfId="0" applyNumberFormat="1" applyFont="1" applyBorder="1" applyAlignment="1" applyProtection="1">
      <alignment horizontal="right"/>
    </xf>
    <xf numFmtId="3" fontId="118" fillId="0" borderId="12" xfId="0" applyNumberFormat="1" applyFont="1" applyBorder="1" applyAlignment="1" applyProtection="1">
      <alignment horizontal="right"/>
      <protection locked="0"/>
    </xf>
    <xf numFmtId="3" fontId="118" fillId="0" borderId="12" xfId="0" applyNumberFormat="1" applyFont="1" applyBorder="1" applyAlignment="1" applyProtection="1">
      <alignment horizontal="right"/>
    </xf>
    <xf numFmtId="3" fontId="118" fillId="0" borderId="7" xfId="0" applyNumberFormat="1" applyFont="1" applyBorder="1" applyAlignment="1" applyProtection="1">
      <alignment horizontal="right"/>
      <protection locked="0"/>
    </xf>
    <xf numFmtId="3" fontId="118" fillId="0" borderId="7" xfId="0" applyNumberFormat="1" applyFont="1" applyBorder="1" applyAlignment="1" applyProtection="1">
      <alignment horizontal="right" wrapText="1"/>
      <protection locked="0"/>
    </xf>
    <xf numFmtId="43" fontId="118" fillId="0" borderId="7" xfId="0" applyNumberFormat="1" applyFont="1" applyBorder="1" applyAlignment="1" applyProtection="1">
      <alignment horizontal="right"/>
      <protection locked="0"/>
    </xf>
    <xf numFmtId="42" fontId="118" fillId="0" borderId="7" xfId="0" applyNumberFormat="1" applyFont="1" applyBorder="1" applyAlignment="1" applyProtection="1">
      <alignment horizontal="right"/>
      <protection locked="0"/>
    </xf>
    <xf numFmtId="42" fontId="118" fillId="0" borderId="8" xfId="0" applyNumberFormat="1" applyFont="1" applyBorder="1" applyAlignment="1" applyProtection="1">
      <alignment horizontal="right"/>
      <protection locked="0"/>
    </xf>
    <xf numFmtId="42" fontId="118" fillId="7" borderId="7" xfId="0" applyNumberFormat="1" applyFont="1" applyFill="1" applyBorder="1" applyAlignment="1" applyProtection="1">
      <alignment horizontal="right"/>
    </xf>
    <xf numFmtId="0" fontId="23" fillId="0" borderId="0" xfId="0" applyFont="1" applyBorder="1" applyAlignment="1" applyProtection="1">
      <alignment horizontal="center"/>
    </xf>
    <xf numFmtId="0" fontId="41" fillId="0" borderId="7" xfId="0" applyFont="1" applyBorder="1" applyAlignment="1">
      <alignment horizontal="center" vertical="center" wrapText="1"/>
    </xf>
    <xf numFmtId="3" fontId="2" fillId="0" borderId="7" xfId="0" applyNumberFormat="1" applyFont="1" applyBorder="1" applyAlignment="1" applyProtection="1">
      <protection locked="0"/>
    </xf>
    <xf numFmtId="0" fontId="24" fillId="2" borderId="0" xfId="4" applyFont="1" applyFill="1" applyBorder="1" applyAlignment="1" applyProtection="1">
      <alignment horizontal="center" vertical="top" wrapText="1"/>
    </xf>
    <xf numFmtId="0" fontId="60" fillId="0" borderId="0" xfId="0" applyFont="1" applyAlignment="1">
      <alignment horizontal="center" vertical="top" wrapText="1"/>
    </xf>
    <xf numFmtId="0" fontId="0" fillId="0" borderId="0" xfId="0" applyAlignment="1">
      <alignment horizontal="left" vertical="top" wrapText="1"/>
    </xf>
    <xf numFmtId="0" fontId="60" fillId="0" borderId="0" xfId="0" applyFont="1" applyAlignment="1">
      <alignment horizontal="center" vertical="top" wrapText="1"/>
    </xf>
    <xf numFmtId="0" fontId="13" fillId="2" borderId="0" xfId="4" applyFont="1" applyFill="1" applyBorder="1" applyAlignment="1" applyProtection="1">
      <alignment horizontal="right"/>
    </xf>
    <xf numFmtId="0" fontId="8" fillId="2" borderId="0" xfId="0" applyFont="1" applyFill="1" applyBorder="1" applyAlignment="1" applyProtection="1">
      <alignment horizontal="center"/>
    </xf>
    <xf numFmtId="0" fontId="0" fillId="0" borderId="0" xfId="0" applyAlignment="1">
      <alignment horizontal="right"/>
    </xf>
    <xf numFmtId="0" fontId="0" fillId="0" borderId="0" xfId="0" applyAlignment="1">
      <alignment horizontal="left" vertical="top" wrapText="1"/>
    </xf>
    <xf numFmtId="0" fontId="60" fillId="0" borderId="0" xfId="0" applyFont="1" applyBorder="1" applyAlignment="1" applyProtection="1">
      <alignment horizontal="left" vertical="top" wrapText="1"/>
      <protection locked="0"/>
    </xf>
    <xf numFmtId="0" fontId="7" fillId="0" borderId="0" xfId="0" applyFont="1" applyBorder="1" applyProtection="1">
      <protection locked="0"/>
    </xf>
    <xf numFmtId="0" fontId="0" fillId="0" borderId="0" xfId="0" applyAlignment="1" applyProtection="1">
      <alignment horizontal="left" wrapText="1"/>
      <protection locked="0"/>
    </xf>
    <xf numFmtId="0" fontId="14" fillId="2" borderId="0" xfId="4" applyNumberFormat="1" applyFont="1" applyFill="1" applyBorder="1" applyAlignment="1" applyProtection="1">
      <alignment horizontal="center"/>
      <protection locked="0"/>
    </xf>
    <xf numFmtId="0" fontId="8" fillId="0" borderId="0" xfId="0" applyFont="1" applyBorder="1" applyAlignment="1" applyProtection="1">
      <alignment vertical="center"/>
      <protection locked="0"/>
    </xf>
    <xf numFmtId="0" fontId="11" fillId="2" borderId="0" xfId="0" applyFont="1" applyFill="1" applyBorder="1" applyAlignment="1" applyProtection="1">
      <alignment horizontal="center"/>
    </xf>
    <xf numFmtId="0" fontId="11" fillId="2" borderId="0" xfId="0" applyFont="1" applyFill="1" applyBorder="1" applyAlignment="1" applyProtection="1"/>
    <xf numFmtId="0" fontId="11" fillId="2" borderId="0" xfId="0" applyFont="1" applyFill="1" applyBorder="1" applyAlignment="1" applyProtection="1">
      <alignment horizontal="center"/>
      <protection locked="0"/>
    </xf>
    <xf numFmtId="0" fontId="6" fillId="2" borderId="0" xfId="4" applyFont="1" applyFill="1" applyBorder="1" applyAlignment="1" applyProtection="1"/>
    <xf numFmtId="0" fontId="16" fillId="0" borderId="0" xfId="0" applyFont="1" applyFill="1" applyBorder="1" applyAlignment="1" applyProtection="1">
      <alignment horizontal="center"/>
      <protection locked="0"/>
    </xf>
    <xf numFmtId="0" fontId="4" fillId="0" borderId="0" xfId="4" applyFont="1" applyBorder="1" applyAlignment="1" applyProtection="1">
      <protection locked="0"/>
    </xf>
    <xf numFmtId="0" fontId="21" fillId="0" borderId="0" xfId="0" applyFont="1" applyAlignment="1" applyProtection="1">
      <alignment wrapText="1"/>
    </xf>
    <xf numFmtId="0" fontId="75" fillId="0" borderId="0" xfId="0" applyFont="1" applyAlignment="1" applyProtection="1">
      <alignment wrapText="1"/>
    </xf>
    <xf numFmtId="0" fontId="13" fillId="2" borderId="14" xfId="4" applyNumberFormat="1" applyFont="1" applyFill="1" applyBorder="1" applyAlignment="1" applyProtection="1">
      <alignment horizontal="center"/>
      <protection locked="0"/>
    </xf>
    <xf numFmtId="0" fontId="11" fillId="0" borderId="0" xfId="0" applyFont="1" applyBorder="1" applyAlignment="1" applyProtection="1">
      <alignment horizontal="left"/>
    </xf>
    <xf numFmtId="0" fontId="16" fillId="0" borderId="0" xfId="0" applyFont="1" applyBorder="1" applyAlignment="1" applyProtection="1">
      <alignment horizontal="left"/>
    </xf>
    <xf numFmtId="0" fontId="11" fillId="0" borderId="0" xfId="0" applyFont="1" applyBorder="1" applyAlignment="1" applyProtection="1"/>
    <xf numFmtId="0" fontId="23" fillId="0" borderId="0" xfId="0" applyFont="1" applyBorder="1" applyAlignment="1" applyProtection="1">
      <alignment horizontal="center"/>
    </xf>
    <xf numFmtId="0" fontId="20" fillId="0" borderId="0" xfId="0" applyFont="1" applyBorder="1" applyAlignment="1" applyProtection="1">
      <alignment horizontal="center"/>
    </xf>
    <xf numFmtId="0" fontId="19" fillId="0" borderId="0" xfId="0" applyFont="1" applyBorder="1" applyAlignment="1" applyProtection="1">
      <alignment horizontal="center"/>
    </xf>
    <xf numFmtId="0" fontId="11" fillId="0" borderId="0" xfId="0" applyFont="1" applyBorder="1" applyAlignment="1" applyProtection="1">
      <alignment horizontal="left"/>
    </xf>
    <xf numFmtId="0" fontId="16" fillId="0" borderId="0" xfId="0" applyFont="1" applyBorder="1" applyAlignment="1" applyProtection="1">
      <alignment horizontal="left"/>
    </xf>
    <xf numFmtId="0" fontId="0" fillId="0" borderId="0" xfId="0" applyAlignment="1">
      <alignment horizontal="left" wrapText="1"/>
    </xf>
    <xf numFmtId="0" fontId="21" fillId="0" borderId="0" xfId="0" applyFont="1" applyBorder="1" applyAlignment="1" applyProtection="1">
      <alignment horizontal="left" wrapText="1"/>
      <protection locked="0"/>
    </xf>
    <xf numFmtId="0" fontId="39" fillId="0" borderId="0" xfId="0" applyFont="1" applyBorder="1" applyAlignment="1">
      <alignment horizontal="left" wrapText="1"/>
    </xf>
    <xf numFmtId="0" fontId="6" fillId="2" borderId="0" xfId="4" applyFont="1" applyFill="1" applyBorder="1" applyAlignment="1" applyProtection="1">
      <alignment horizontal="right"/>
    </xf>
    <xf numFmtId="0" fontId="11" fillId="0" borderId="0" xfId="0" applyFont="1" applyBorder="1" applyAlignment="1" applyProtection="1"/>
    <xf numFmtId="0" fontId="11" fillId="2"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1" fillId="2" borderId="0" xfId="0" applyFont="1" applyFill="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protection locked="0"/>
    </xf>
    <xf numFmtId="0" fontId="11" fillId="2" borderId="0" xfId="0" applyFont="1" applyFill="1" applyBorder="1" applyAlignment="1" applyProtection="1">
      <alignment horizontal="center" vertical="center"/>
      <protection locked="0"/>
    </xf>
    <xf numFmtId="0" fontId="11" fillId="0" borderId="0" xfId="0" applyFont="1" applyBorder="1" applyAlignment="1" applyProtection="1">
      <protection locked="0"/>
    </xf>
    <xf numFmtId="0" fontId="35" fillId="2" borderId="0" xfId="4" applyFont="1" applyFill="1" applyBorder="1" applyAlignment="1" applyProtection="1">
      <alignment vertical="center"/>
    </xf>
    <xf numFmtId="0" fontId="6" fillId="2" borderId="0" xfId="0" applyFont="1" applyFill="1" applyBorder="1" applyAlignment="1" applyProtection="1">
      <alignment horizontal="center" vertical="center"/>
      <protection locked="0"/>
    </xf>
    <xf numFmtId="0" fontId="23" fillId="0" borderId="0" xfId="0" applyFont="1" applyBorder="1" applyAlignment="1" applyProtection="1">
      <alignment horizontal="center"/>
    </xf>
    <xf numFmtId="0" fontId="0" fillId="0" borderId="0" xfId="0" applyBorder="1" applyAlignment="1"/>
    <xf numFmtId="0" fontId="2" fillId="0" borderId="0" xfId="0" applyFont="1" applyBorder="1" applyAlignment="1" applyProtection="1"/>
    <xf numFmtId="0" fontId="2" fillId="0" borderId="0" xfId="0" applyFont="1" applyBorder="1" applyAlignment="1" applyProtection="1">
      <alignment horizontal="left"/>
    </xf>
    <xf numFmtId="0" fontId="16" fillId="0" borderId="0" xfId="0" applyFont="1" applyBorder="1" applyAlignment="1" applyProtection="1">
      <alignment horizontal="left"/>
    </xf>
    <xf numFmtId="0" fontId="11" fillId="0" borderId="0" xfId="0" applyFont="1" applyBorder="1" applyAlignment="1" applyProtection="1">
      <alignment horizontal="left"/>
    </xf>
    <xf numFmtId="0" fontId="2" fillId="0" borderId="0" xfId="0" applyFont="1" applyBorder="1" applyAlignment="1">
      <alignment horizontal="center"/>
    </xf>
    <xf numFmtId="0" fontId="97" fillId="0" borderId="5" xfId="0" applyFont="1" applyBorder="1" applyAlignment="1">
      <alignment horizontal="left"/>
    </xf>
    <xf numFmtId="0" fontId="2" fillId="0" borderId="5" xfId="0" applyFont="1" applyBorder="1" applyAlignment="1" applyProtection="1">
      <alignment horizontal="left"/>
    </xf>
    <xf numFmtId="0" fontId="46" fillId="0" borderId="5" xfId="0" applyFont="1" applyBorder="1" applyAlignment="1" applyProtection="1">
      <alignment horizontal="left"/>
    </xf>
    <xf numFmtId="0" fontId="101" fillId="0" borderId="18" xfId="0" applyFont="1" applyBorder="1" applyAlignment="1" applyProtection="1">
      <alignment horizontal="left" wrapText="1"/>
      <protection locked="0"/>
    </xf>
    <xf numFmtId="0" fontId="118" fillId="0" borderId="0" xfId="0" applyFont="1" applyBorder="1" applyAlignment="1" applyProtection="1">
      <alignment vertical="top" textRotation="180"/>
    </xf>
    <xf numFmtId="0" fontId="97" fillId="0" borderId="0" xfId="0" applyFont="1" applyBorder="1" applyAlignment="1">
      <alignment horizontal="left"/>
    </xf>
    <xf numFmtId="0" fontId="97" fillId="0" borderId="5" xfId="0" applyFont="1" applyBorder="1" applyAlignment="1" applyProtection="1">
      <alignment horizontal="left"/>
    </xf>
    <xf numFmtId="0" fontId="16" fillId="2" borderId="0" xfId="4" applyFont="1" applyFill="1" applyBorder="1" applyAlignment="1" applyProtection="1">
      <alignment horizontal="left" wrapText="1"/>
      <protection locked="0"/>
    </xf>
    <xf numFmtId="0" fontId="39" fillId="0" borderId="0" xfId="0" applyFont="1" applyAlignment="1" applyProtection="1">
      <alignment horizontal="left" wrapText="1"/>
      <protection locked="0"/>
    </xf>
    <xf numFmtId="0" fontId="16" fillId="2" borderId="0" xfId="0" applyFont="1" applyFill="1" applyBorder="1" applyAlignment="1" applyProtection="1">
      <alignment horizontal="left" vertical="top" wrapText="1"/>
    </xf>
    <xf numFmtId="0" fontId="0" fillId="0" borderId="0" xfId="0" applyFont="1" applyAlignment="1" applyProtection="1">
      <alignment horizontal="left" wrapText="1"/>
    </xf>
    <xf numFmtId="0" fontId="0" fillId="0" borderId="0" xfId="0" applyAlignment="1" applyProtection="1">
      <alignment horizontal="left" wrapText="1"/>
    </xf>
    <xf numFmtId="0" fontId="13" fillId="0" borderId="0" xfId="0" applyFont="1" applyAlignment="1" applyProtection="1">
      <alignment horizontal="left" vertical="center" wrapText="1"/>
    </xf>
    <xf numFmtId="0" fontId="136" fillId="0" borderId="0" xfId="0" applyFont="1" applyAlignment="1" applyProtection="1">
      <alignment horizontal="left" vertical="center" wrapText="1"/>
    </xf>
    <xf numFmtId="0" fontId="16" fillId="0" borderId="0" xfId="5" applyFont="1" applyBorder="1" applyAlignment="1" applyProtection="1">
      <alignment horizontal="left" wrapText="1"/>
      <protection locked="0"/>
    </xf>
    <xf numFmtId="0" fontId="0" fillId="0" borderId="0" xfId="0" applyAlignment="1" applyProtection="1">
      <alignment horizontal="left" wrapText="1"/>
      <protection locked="0"/>
    </xf>
    <xf numFmtId="0" fontId="16" fillId="2" borderId="0" xfId="0"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0" fontId="16" fillId="2" borderId="0" xfId="0" applyFont="1" applyFill="1" applyBorder="1" applyAlignment="1" applyProtection="1">
      <alignment horizontal="left" wrapText="1"/>
    </xf>
    <xf numFmtId="0" fontId="0" fillId="0" borderId="0" xfId="0" applyFont="1" applyBorder="1" applyAlignment="1">
      <alignment horizontal="left" wrapText="1"/>
    </xf>
    <xf numFmtId="0" fontId="16" fillId="2" borderId="0" xfId="4" applyFont="1" applyFill="1" applyBorder="1" applyAlignment="1" applyProtection="1">
      <alignment horizontal="left" vertical="center" wrapText="1"/>
      <protection locked="0"/>
    </xf>
    <xf numFmtId="0" fontId="0" fillId="0" borderId="0" xfId="0" applyFont="1" applyAlignment="1">
      <alignment horizontal="left" vertical="center" wrapText="1"/>
    </xf>
    <xf numFmtId="0" fontId="4" fillId="0" borderId="0" xfId="0" applyFont="1" applyBorder="1" applyAlignment="1" applyProtection="1"/>
    <xf numFmtId="0" fontId="78" fillId="0" borderId="0" xfId="0" applyFont="1" applyAlignment="1"/>
    <xf numFmtId="0" fontId="13" fillId="0" borderId="0" xfId="0" applyFont="1" applyBorder="1" applyAlignment="1" applyProtection="1">
      <alignment horizontal="left" vertical="top" wrapText="1"/>
    </xf>
    <xf numFmtId="0" fontId="8" fillId="2" borderId="0" xfId="0" applyFont="1" applyFill="1" applyBorder="1" applyAlignment="1" applyProtection="1">
      <alignment horizontal="center"/>
    </xf>
    <xf numFmtId="0" fontId="70" fillId="0" borderId="0" xfId="0" applyFont="1" applyAlignment="1"/>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0" fillId="0" borderId="0" xfId="0" applyAlignment="1"/>
    <xf numFmtId="0" fontId="6" fillId="2" borderId="0" xfId="4" applyFont="1" applyFill="1" applyBorder="1" applyAlignment="1" applyProtection="1">
      <alignment horizontal="right"/>
    </xf>
    <xf numFmtId="0" fontId="133" fillId="0" borderId="0" xfId="0" applyFont="1" applyBorder="1" applyAlignment="1" applyProtection="1">
      <alignment horizontal="center" vertical="center"/>
    </xf>
    <xf numFmtId="0" fontId="133" fillId="0" borderId="0" xfId="0" applyFont="1" applyBorder="1" applyAlignment="1" applyProtection="1">
      <alignment horizontal="center"/>
    </xf>
    <xf numFmtId="0" fontId="17" fillId="0" borderId="5" xfId="0" applyFont="1" applyBorder="1" applyAlignment="1" applyProtection="1">
      <alignment horizontal="center" wrapText="1"/>
      <protection locked="0"/>
    </xf>
    <xf numFmtId="0" fontId="6" fillId="2" borderId="0" xfId="4" applyFont="1" applyFill="1" applyBorder="1" applyAlignment="1" applyProtection="1">
      <alignment horizontal="center" vertical="top" wrapText="1"/>
    </xf>
    <xf numFmtId="0" fontId="6" fillId="2" borderId="1" xfId="4" applyFont="1" applyFill="1" applyBorder="1" applyAlignment="1" applyProtection="1">
      <alignment horizontal="center" vertical="top" wrapText="1"/>
    </xf>
    <xf numFmtId="0" fontId="6" fillId="0" borderId="0" xfId="0" applyFont="1" applyBorder="1" applyAlignment="1" applyProtection="1">
      <alignment horizontal="center"/>
    </xf>
    <xf numFmtId="0" fontId="20" fillId="0" borderId="0" xfId="0" applyFont="1" applyBorder="1" applyAlignment="1" applyProtection="1">
      <alignment horizontal="center"/>
    </xf>
    <xf numFmtId="0" fontId="19" fillId="0" borderId="0" xfId="0" applyFont="1" applyBorder="1" applyAlignment="1" applyProtection="1">
      <alignment horizontal="center"/>
    </xf>
    <xf numFmtId="0" fontId="24" fillId="2" borderId="0" xfId="4" applyFont="1" applyFill="1" applyBorder="1" applyAlignment="1" applyProtection="1">
      <alignment horizontal="center" wrapText="1"/>
    </xf>
    <xf numFmtId="0" fontId="60" fillId="0" borderId="0" xfId="0" applyFont="1" applyAlignment="1">
      <alignment horizontal="center" wrapText="1"/>
    </xf>
    <xf numFmtId="164" fontId="97" fillId="0" borderId="5" xfId="0" applyNumberFormat="1" applyFont="1" applyBorder="1" applyAlignment="1" applyProtection="1">
      <alignment horizontal="left"/>
      <protection locked="0"/>
    </xf>
    <xf numFmtId="0" fontId="0" fillId="0" borderId="5" xfId="0" applyFont="1" applyBorder="1" applyAlignment="1" applyProtection="1">
      <alignment horizontal="left"/>
      <protection locked="0"/>
    </xf>
    <xf numFmtId="164" fontId="2" fillId="0" borderId="6" xfId="0" applyNumberFormat="1" applyFont="1" applyBorder="1" applyAlignment="1" applyProtection="1">
      <alignment horizontal="left"/>
      <protection locked="0"/>
    </xf>
    <xf numFmtId="164" fontId="39" fillId="0" borderId="6" xfId="0" applyNumberFormat="1" applyFont="1" applyBorder="1" applyAlignment="1" applyProtection="1">
      <alignment horizontal="left"/>
      <protection locked="0"/>
    </xf>
    <xf numFmtId="0" fontId="0" fillId="0" borderId="6" xfId="0" applyBorder="1" applyAlignment="1">
      <alignment horizontal="left"/>
    </xf>
    <xf numFmtId="0" fontId="2" fillId="0" borderId="0" xfId="7" applyNumberFormat="1" applyFont="1" applyBorder="1" applyAlignment="1" applyProtection="1">
      <alignment horizontal="left" wrapText="1"/>
      <protection locked="0"/>
    </xf>
    <xf numFmtId="0" fontId="1" fillId="0" borderId="0" xfId="0" applyNumberFormat="1" applyFont="1" applyBorder="1" applyAlignment="1">
      <alignment horizontal="left" wrapText="1"/>
    </xf>
    <xf numFmtId="0" fontId="24" fillId="0" borderId="0" xfId="0" applyFont="1" applyBorder="1" applyAlignment="1" applyProtection="1">
      <alignment horizontal="center"/>
    </xf>
    <xf numFmtId="0" fontId="0" fillId="0" borderId="0" xfId="0" applyBorder="1" applyAlignment="1" applyProtection="1">
      <alignment horizontal="center"/>
    </xf>
    <xf numFmtId="0" fontId="2" fillId="0" borderId="5" xfId="0" applyFont="1" applyBorder="1" applyAlignment="1" applyProtection="1">
      <alignment horizontal="center"/>
      <protection locked="0"/>
    </xf>
    <xf numFmtId="0" fontId="21" fillId="0" borderId="0" xfId="0" applyFont="1" applyBorder="1" applyAlignment="1" applyProtection="1">
      <alignment horizontal="left" wrapText="1"/>
    </xf>
    <xf numFmtId="0" fontId="2" fillId="0" borderId="1" xfId="0" applyFont="1" applyBorder="1" applyAlignment="1" applyProtection="1">
      <alignment horizontal="center"/>
    </xf>
    <xf numFmtId="0" fontId="28" fillId="0" borderId="5" xfId="7" applyBorder="1" applyAlignment="1" applyProtection="1">
      <alignment horizontal="center"/>
      <protection locked="0"/>
    </xf>
    <xf numFmtId="0" fontId="2" fillId="0" borderId="0" xfId="0" applyFont="1" applyBorder="1" applyAlignment="1">
      <alignment horizontal="right"/>
    </xf>
    <xf numFmtId="0" fontId="21" fillId="0" borderId="5" xfId="0" applyFont="1" applyFill="1" applyBorder="1" applyAlignment="1" applyProtection="1">
      <alignment horizontal="left"/>
    </xf>
    <xf numFmtId="0" fontId="2" fillId="0" borderId="5"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1" xfId="0" applyFont="1" applyBorder="1" applyAlignment="1" applyProtection="1">
      <alignment horizontal="center" vertical="top" wrapText="1"/>
    </xf>
    <xf numFmtId="0" fontId="4" fillId="0" borderId="0" xfId="0" applyFont="1" applyFill="1" applyBorder="1" applyAlignment="1" applyProtection="1">
      <alignment vertical="center"/>
    </xf>
    <xf numFmtId="0" fontId="78" fillId="0" borderId="0" xfId="0" applyFont="1" applyAlignment="1" applyProtection="1"/>
    <xf numFmtId="0" fontId="21" fillId="0" borderId="0" xfId="0" applyFont="1" applyFill="1" applyBorder="1" applyAlignment="1" applyProtection="1"/>
    <xf numFmtId="0" fontId="0" fillId="0" borderId="9" xfId="0" applyBorder="1" applyAlignment="1"/>
    <xf numFmtId="0" fontId="21" fillId="0" borderId="5" xfId="0" applyFont="1" applyBorder="1" applyAlignment="1" applyProtection="1">
      <alignment horizontal="left"/>
    </xf>
    <xf numFmtId="0" fontId="0" fillId="0" borderId="5" xfId="0" applyBorder="1" applyAlignment="1">
      <alignment horizontal="left"/>
    </xf>
    <xf numFmtId="0" fontId="0" fillId="0" borderId="13" xfId="0" applyBorder="1" applyAlignment="1">
      <alignment horizontal="left"/>
    </xf>
    <xf numFmtId="0" fontId="2" fillId="0" borderId="0" xfId="0" applyFont="1" applyFill="1" applyBorder="1" applyAlignment="1" applyProtection="1"/>
    <xf numFmtId="0" fontId="39" fillId="0" borderId="0" xfId="0" applyFont="1" applyAlignment="1"/>
    <xf numFmtId="0" fontId="39" fillId="0" borderId="9" xfId="0" applyFont="1" applyBorder="1" applyAlignment="1"/>
    <xf numFmtId="0" fontId="0" fillId="0" borderId="5" xfId="0" applyBorder="1" applyAlignment="1" applyProtection="1">
      <alignment horizontal="center"/>
      <protection locked="0"/>
    </xf>
    <xf numFmtId="0" fontId="0" fillId="0" borderId="5" xfId="0" applyBorder="1" applyAlignment="1">
      <alignment horizontal="center"/>
    </xf>
    <xf numFmtId="0" fontId="19" fillId="0" borderId="0" xfId="0" applyFont="1" applyBorder="1" applyAlignment="1" applyProtection="1"/>
    <xf numFmtId="0" fontId="21" fillId="0" borderId="5" xfId="0" applyFont="1" applyBorder="1" applyAlignment="1" applyProtection="1">
      <alignment horizontal="center"/>
    </xf>
    <xf numFmtId="0" fontId="96" fillId="0" borderId="5" xfId="0" applyFont="1" applyBorder="1" applyAlignment="1"/>
    <xf numFmtId="0" fontId="2" fillId="0" borderId="1" xfId="0" applyFont="1" applyFill="1" applyBorder="1" applyAlignment="1" applyProtection="1">
      <alignment horizontal="left"/>
    </xf>
    <xf numFmtId="0" fontId="39" fillId="0" borderId="1" xfId="0" applyFont="1" applyBorder="1" applyAlignment="1">
      <alignment horizontal="left"/>
    </xf>
    <xf numFmtId="0" fontId="39" fillId="0" borderId="10" xfId="0" applyFont="1" applyBorder="1" applyAlignment="1">
      <alignment horizontal="left"/>
    </xf>
    <xf numFmtId="0" fontId="2" fillId="0" borderId="0" xfId="0" applyFont="1" applyFill="1" applyBorder="1" applyAlignment="1" applyProtection="1">
      <alignment wrapText="1"/>
    </xf>
    <xf numFmtId="0" fontId="39" fillId="0" borderId="0" xfId="0" applyFont="1" applyAlignment="1">
      <alignment wrapText="1"/>
    </xf>
    <xf numFmtId="0" fontId="39" fillId="0" borderId="9" xfId="0" applyFont="1" applyBorder="1" applyAlignment="1">
      <alignment wrapText="1"/>
    </xf>
    <xf numFmtId="0" fontId="2" fillId="0" borderId="1" xfId="0" applyFont="1" applyFill="1" applyBorder="1" applyAlignment="1" applyProtection="1"/>
    <xf numFmtId="0" fontId="0" fillId="0" borderId="1" xfId="0" applyBorder="1" applyAlignment="1"/>
    <xf numFmtId="0" fontId="0" fillId="0" borderId="10" xfId="0" applyBorder="1" applyAlignment="1"/>
    <xf numFmtId="164" fontId="2" fillId="0" borderId="5" xfId="0" applyNumberFormat="1" applyFont="1" applyBorder="1" applyAlignment="1" applyProtection="1">
      <alignment horizontal="center"/>
      <protection locked="0"/>
    </xf>
    <xf numFmtId="0" fontId="2" fillId="0" borderId="0" xfId="0" applyFont="1" applyBorder="1" applyAlignment="1" applyProtection="1">
      <alignment vertical="top" wrapText="1"/>
    </xf>
    <xf numFmtId="0" fontId="0" fillId="0" borderId="0" xfId="0" applyAlignment="1" applyProtection="1"/>
    <xf numFmtId="0" fontId="2" fillId="0" borderId="7" xfId="0" applyFont="1" applyBorder="1" applyAlignment="1" applyProtection="1">
      <alignment horizontal="left"/>
      <protection locked="0"/>
    </xf>
    <xf numFmtId="0" fontId="30" fillId="0" borderId="0" xfId="0" applyFont="1" applyBorder="1" applyAlignment="1" applyProtection="1">
      <alignment horizontal="center"/>
    </xf>
    <xf numFmtId="0" fontId="2" fillId="0" borderId="0" xfId="0" applyFont="1" applyBorder="1" applyAlignment="1" applyProtection="1">
      <alignment vertical="center" wrapText="1"/>
    </xf>
    <xf numFmtId="0" fontId="2" fillId="4" borderId="3"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0" borderId="0" xfId="0" applyFont="1" applyBorder="1" applyAlignment="1" applyProtection="1"/>
    <xf numFmtId="0" fontId="30" fillId="0" borderId="0" xfId="0" applyFont="1" applyBorder="1" applyAlignment="1" applyProtection="1">
      <alignment horizontal="center" vertical="center"/>
    </xf>
    <xf numFmtId="0" fontId="2" fillId="0" borderId="0" xfId="0" applyFont="1" applyBorder="1" applyAlignment="1" applyProtection="1">
      <alignment horizontal="right"/>
    </xf>
    <xf numFmtId="0" fontId="21" fillId="0" borderId="5" xfId="0" applyFont="1" applyFill="1" applyBorder="1" applyAlignment="1" applyProtection="1">
      <alignment horizontal="left" indent="1"/>
    </xf>
    <xf numFmtId="0" fontId="85" fillId="0" borderId="5" xfId="0" applyFont="1" applyBorder="1" applyAlignment="1" applyProtection="1">
      <alignment horizontal="left" inden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vertical="center"/>
    </xf>
    <xf numFmtId="0" fontId="21" fillId="0" borderId="0" xfId="0" applyFont="1" applyBorder="1" applyAlignment="1" applyProtection="1">
      <alignment horizontal="left" vertical="center" wrapText="1"/>
    </xf>
    <xf numFmtId="0" fontId="21" fillId="2" borderId="5" xfId="0" applyFont="1" applyFill="1" applyBorder="1" applyAlignment="1" applyProtection="1">
      <alignment horizontal="center"/>
    </xf>
    <xf numFmtId="0" fontId="39" fillId="0" borderId="5" xfId="0" applyFont="1" applyBorder="1" applyAlignment="1"/>
    <xf numFmtId="0" fontId="21" fillId="0" borderId="0" xfId="0" applyFont="1" applyBorder="1" applyAlignment="1" applyProtection="1"/>
    <xf numFmtId="0" fontId="0" fillId="0" borderId="0" xfId="0" applyBorder="1" applyAlignment="1"/>
    <xf numFmtId="0" fontId="21" fillId="0" borderId="0" xfId="0" applyFont="1" applyAlignment="1">
      <alignment horizontal="right" indent="2"/>
    </xf>
    <xf numFmtId="0" fontId="21" fillId="0" borderId="0" xfId="0" applyFont="1" applyBorder="1" applyAlignment="1">
      <alignment horizontal="right" indent="2"/>
    </xf>
    <xf numFmtId="0" fontId="21" fillId="0" borderId="0" xfId="0" applyFont="1" applyBorder="1" applyAlignment="1" applyProtection="1">
      <alignment horizontal="right" indent="2"/>
    </xf>
    <xf numFmtId="0" fontId="59" fillId="0" borderId="0" xfId="0" applyFont="1" applyBorder="1" applyAlignment="1">
      <alignment horizontal="right" indent="2"/>
    </xf>
    <xf numFmtId="0" fontId="39" fillId="0" borderId="0" xfId="0" applyFont="1" applyBorder="1" applyAlignment="1">
      <alignment horizontal="right" indent="2"/>
    </xf>
    <xf numFmtId="0" fontId="2" fillId="2" borderId="5" xfId="0" applyFont="1" applyFill="1" applyBorder="1" applyAlignment="1" applyProtection="1">
      <protection locked="0"/>
    </xf>
    <xf numFmtId="0" fontId="69" fillId="0" borderId="5" xfId="0" applyFont="1" applyBorder="1" applyAlignment="1" applyProtection="1">
      <protection locked="0"/>
    </xf>
    <xf numFmtId="0" fontId="2" fillId="2" borderId="6" xfId="0" applyFont="1" applyFill="1" applyBorder="1" applyAlignment="1" applyProtection="1">
      <protection locked="0"/>
    </xf>
    <xf numFmtId="0" fontId="69" fillId="0" borderId="6" xfId="0" applyFont="1" applyBorder="1" applyAlignment="1" applyProtection="1">
      <protection locked="0"/>
    </xf>
    <xf numFmtId="0" fontId="2" fillId="0" borderId="13"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6" xfId="0" applyFont="1" applyBorder="1" applyAlignment="1" applyProtection="1">
      <protection locked="0"/>
    </xf>
    <xf numFmtId="0" fontId="8" fillId="0" borderId="0" xfId="0" applyFont="1" applyBorder="1" applyAlignment="1" applyProtection="1">
      <alignment horizontal="center"/>
    </xf>
    <xf numFmtId="0" fontId="25" fillId="0" borderId="4" xfId="0" applyFont="1" applyFill="1" applyBorder="1" applyAlignment="1" applyProtection="1">
      <alignment vertical="center"/>
    </xf>
    <xf numFmtId="0" fontId="0" fillId="0" borderId="0" xfId="0" applyAlignment="1">
      <alignment vertical="center"/>
    </xf>
    <xf numFmtId="0" fontId="97" fillId="0" borderId="6" xfId="0" applyFont="1" applyBorder="1" applyAlignment="1">
      <alignment horizontal="left"/>
    </xf>
    <xf numFmtId="0" fontId="0" fillId="0" borderId="2" xfId="0" applyBorder="1" applyAlignment="1"/>
    <xf numFmtId="44" fontId="2" fillId="0" borderId="3" xfId="1" applyNumberFormat="1" applyFont="1" applyBorder="1" applyAlignment="1" applyProtection="1">
      <alignment horizontal="right"/>
      <protection locked="0"/>
    </xf>
    <xf numFmtId="44" fontId="0" fillId="0" borderId="2" xfId="0" applyNumberFormat="1" applyBorder="1" applyAlignment="1">
      <alignment horizontal="right"/>
    </xf>
    <xf numFmtId="0" fontId="39" fillId="0" borderId="6" xfId="0" applyFont="1" applyBorder="1" applyAlignment="1">
      <alignment vertical="center" wrapText="1"/>
    </xf>
    <xf numFmtId="0" fontId="39" fillId="0" borderId="2" xfId="0" applyFont="1" applyBorder="1" applyAlignment="1">
      <alignment vertical="center" wrapText="1"/>
    </xf>
    <xf numFmtId="3" fontId="2" fillId="0" borderId="11" xfId="1" applyNumberFormat="1" applyFont="1" applyBorder="1" applyAlignment="1" applyProtection="1">
      <alignment horizontal="center"/>
      <protection locked="0"/>
    </xf>
    <xf numFmtId="3" fontId="0" fillId="0" borderId="5" xfId="0" applyNumberFormat="1" applyBorder="1" applyAlignment="1">
      <alignment horizontal="center"/>
    </xf>
    <xf numFmtId="3" fontId="0" fillId="0" borderId="13" xfId="0" applyNumberFormat="1" applyBorder="1" applyAlignment="1">
      <alignment horizontal="center"/>
    </xf>
    <xf numFmtId="3" fontId="2" fillId="0" borderId="3" xfId="1" applyNumberFormat="1" applyFont="1" applyBorder="1" applyAlignment="1" applyProtection="1">
      <alignment horizontal="center"/>
      <protection locked="0"/>
    </xf>
    <xf numFmtId="3" fontId="0" fillId="0" borderId="6" xfId="0" applyNumberFormat="1" applyBorder="1" applyAlignment="1">
      <alignment horizontal="center"/>
    </xf>
    <xf numFmtId="3" fontId="0" fillId="0" borderId="2" xfId="0" applyNumberFormat="1" applyBorder="1" applyAlignment="1">
      <alignment horizontal="center"/>
    </xf>
    <xf numFmtId="3" fontId="0" fillId="0" borderId="6"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4" fontId="2" fillId="0" borderId="11" xfId="1" applyNumberFormat="1" applyFont="1" applyBorder="1" applyAlignment="1" applyProtection="1">
      <alignment horizontal="right"/>
      <protection locked="0"/>
    </xf>
    <xf numFmtId="44" fontId="0" fillId="0" borderId="13" xfId="0" applyNumberFormat="1" applyBorder="1" applyAlignment="1">
      <alignment horizontal="right"/>
    </xf>
    <xf numFmtId="0" fontId="2" fillId="0" borderId="5" xfId="0" applyFont="1" applyBorder="1" applyAlignment="1" applyProtection="1">
      <protection locked="0"/>
    </xf>
    <xf numFmtId="0" fontId="2" fillId="0" borderId="0" xfId="0" applyFont="1" applyBorder="1" applyAlignment="1" applyProtection="1">
      <alignment horizontal="left"/>
    </xf>
    <xf numFmtId="0" fontId="0" fillId="0" borderId="0" xfId="0" applyAlignment="1">
      <alignment horizontal="left"/>
    </xf>
    <xf numFmtId="0" fontId="23" fillId="0" borderId="0" xfId="0" applyFont="1" applyBorder="1" applyAlignment="1" applyProtection="1">
      <alignment horizontal="center"/>
    </xf>
    <xf numFmtId="0" fontId="0" fillId="0" borderId="5" xfId="0" applyBorder="1" applyAlignment="1">
      <alignment horizontal="left" indent="1"/>
    </xf>
    <xf numFmtId="0" fontId="5" fillId="0" borderId="0" xfId="0" applyFont="1" applyBorder="1" applyAlignment="1" applyProtection="1">
      <alignment horizontal="right"/>
    </xf>
    <xf numFmtId="0" fontId="2" fillId="0" borderId="0" xfId="0" applyFont="1" applyBorder="1" applyAlignment="1" applyProtection="1">
      <alignment horizontal="left" wrapText="1"/>
    </xf>
    <xf numFmtId="0" fontId="2" fillId="0" borderId="0" xfId="0" applyFont="1" applyBorder="1" applyAlignment="1" applyProtection="1">
      <alignment horizontal="left" vertical="top" wrapText="1"/>
    </xf>
    <xf numFmtId="0" fontId="69" fillId="0" borderId="0" xfId="0" applyFont="1" applyAlignment="1" applyProtection="1">
      <alignment horizontal="left" vertical="top" wrapText="1"/>
    </xf>
    <xf numFmtId="0" fontId="2" fillId="0" borderId="5" xfId="0" applyFont="1" applyBorder="1" applyAlignment="1" applyProtection="1">
      <alignment horizontal="left" vertical="top" wrapText="1"/>
    </xf>
    <xf numFmtId="0" fontId="69" fillId="0" borderId="5" xfId="0" applyFont="1" applyBorder="1" applyAlignment="1" applyProtection="1">
      <alignment horizontal="left" vertical="top" wrapText="1"/>
    </xf>
    <xf numFmtId="0" fontId="11" fillId="0" borderId="22" xfId="0" applyFont="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0" fillId="0" borderId="1"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13" xfId="0" applyBorder="1" applyAlignment="1">
      <alignment horizontal="left" wrapText="1"/>
    </xf>
    <xf numFmtId="0" fontId="21" fillId="0" borderId="3" xfId="0" applyFont="1" applyBorder="1" applyAlignment="1" applyProtection="1">
      <alignment horizontal="left" wrapText="1"/>
      <protection locked="0"/>
    </xf>
    <xf numFmtId="0" fontId="21" fillId="0" borderId="6" xfId="0" applyFont="1" applyBorder="1" applyAlignment="1" applyProtection="1">
      <alignment horizontal="left" wrapText="1"/>
      <protection locked="0"/>
    </xf>
    <xf numFmtId="0" fontId="39" fillId="0" borderId="6" xfId="0" applyFont="1" applyBorder="1" applyAlignment="1">
      <alignment horizontal="left" wrapText="1"/>
    </xf>
    <xf numFmtId="0" fontId="39" fillId="0" borderId="2" xfId="0" applyFont="1" applyBorder="1" applyAlignment="1">
      <alignment horizontal="left" wrapText="1"/>
    </xf>
    <xf numFmtId="0" fontId="2" fillId="0" borderId="4" xfId="0" applyFont="1" applyBorder="1" applyAlignment="1" applyProtection="1"/>
    <xf numFmtId="0" fontId="39" fillId="0" borderId="0" xfId="0" applyFont="1" applyBorder="1" applyAlignment="1"/>
    <xf numFmtId="0" fontId="25" fillId="0" borderId="0" xfId="0" applyFont="1" applyFill="1" applyBorder="1" applyAlignment="1" applyProtection="1"/>
    <xf numFmtId="0" fontId="0" fillId="0" borderId="0" xfId="0" applyBorder="1" applyAlignment="1" applyProtection="1"/>
    <xf numFmtId="0" fontId="0" fillId="0" borderId="0" xfId="0" applyBorder="1" applyAlignment="1" applyProtection="1">
      <alignment horizontal="right"/>
    </xf>
    <xf numFmtId="0" fontId="21" fillId="10" borderId="0" xfId="0" applyFont="1" applyFill="1" applyBorder="1" applyAlignment="1" applyProtection="1">
      <alignment horizontal="left" vertical="top" wrapText="1"/>
    </xf>
    <xf numFmtId="0" fontId="2" fillId="0" borderId="4" xfId="0" applyFont="1" applyBorder="1" applyAlignment="1" applyProtection="1">
      <alignment horizontal="left" wrapText="1"/>
    </xf>
    <xf numFmtId="0" fontId="2" fillId="0" borderId="9" xfId="0" applyFont="1" applyBorder="1" applyAlignment="1" applyProtection="1">
      <alignment horizontal="left" wrapText="1"/>
    </xf>
    <xf numFmtId="0" fontId="0" fillId="0" borderId="0" xfId="0" applyAlignment="1">
      <alignment horizontal="right"/>
    </xf>
    <xf numFmtId="0" fontId="2" fillId="4" borderId="4" xfId="0" applyFont="1" applyFill="1" applyBorder="1" applyAlignment="1" applyProtection="1">
      <alignment horizontal="left"/>
    </xf>
    <xf numFmtId="0" fontId="39" fillId="0" borderId="0" xfId="0" applyFont="1" applyBorder="1" applyAlignment="1">
      <alignment horizontal="left"/>
    </xf>
    <xf numFmtId="0" fontId="39" fillId="0" borderId="9" xfId="0" applyFont="1" applyBorder="1" applyAlignment="1">
      <alignment horizontal="left"/>
    </xf>
    <xf numFmtId="0" fontId="30" fillId="0" borderId="0" xfId="0" applyFont="1" applyBorder="1" applyAlignment="1" applyProtection="1">
      <alignment horizontal="center" wrapText="1"/>
    </xf>
    <xf numFmtId="0" fontId="26" fillId="0" borderId="0" xfId="0" applyFont="1" applyBorder="1" applyAlignment="1" applyProtection="1"/>
    <xf numFmtId="0" fontId="9" fillId="0" borderId="0" xfId="0" applyFont="1" applyBorder="1" applyAlignment="1" applyProtection="1"/>
    <xf numFmtId="0" fontId="2" fillId="9" borderId="3" xfId="0" applyFont="1" applyFill="1" applyBorder="1" applyAlignment="1" applyProtection="1">
      <alignment horizontal="center" wrapText="1"/>
    </xf>
    <xf numFmtId="0" fontId="2" fillId="9" borderId="6" xfId="0" applyFont="1" applyFill="1" applyBorder="1" applyAlignment="1" applyProtection="1">
      <alignment horizontal="center" wrapText="1"/>
    </xf>
    <xf numFmtId="0" fontId="2" fillId="9" borderId="2" xfId="0" applyFont="1" applyFill="1" applyBorder="1" applyAlignment="1" applyProtection="1">
      <alignment horizontal="center" wrapText="1"/>
    </xf>
    <xf numFmtId="0" fontId="2" fillId="0" borderId="22" xfId="0" applyFont="1" applyBorder="1" applyAlignment="1" applyProtection="1"/>
    <xf numFmtId="0" fontId="39" fillId="0" borderId="1" xfId="0" applyFont="1" applyBorder="1" applyAlignment="1"/>
    <xf numFmtId="0" fontId="19" fillId="3" borderId="0" xfId="0" applyFont="1" applyFill="1" applyBorder="1" applyAlignment="1" applyProtection="1">
      <alignment horizontal="left" wrapText="1"/>
    </xf>
    <xf numFmtId="0" fontId="25" fillId="3" borderId="0" xfId="0" applyFont="1" applyFill="1" applyBorder="1" applyAlignment="1" applyProtection="1">
      <alignment horizontal="left" wrapText="1"/>
    </xf>
    <xf numFmtId="0" fontId="2" fillId="0" borderId="9" xfId="0" applyFont="1" applyBorder="1" applyAlignment="1"/>
    <xf numFmtId="0" fontId="2" fillId="0" borderId="4" xfId="0" applyFont="1" applyBorder="1" applyAlignment="1" applyProtection="1">
      <alignment wrapText="1"/>
    </xf>
    <xf numFmtId="0" fontId="2" fillId="0" borderId="9" xfId="0" applyFont="1" applyBorder="1" applyAlignment="1" applyProtection="1"/>
    <xf numFmtId="0" fontId="97" fillId="0" borderId="9" xfId="0" applyFont="1" applyBorder="1" applyAlignment="1"/>
    <xf numFmtId="0" fontId="21" fillId="4" borderId="4" xfId="0" applyFont="1" applyFill="1" applyBorder="1" applyAlignment="1" applyProtection="1">
      <alignment vertical="center" wrapText="1"/>
    </xf>
    <xf numFmtId="0" fontId="83" fillId="0" borderId="0" xfId="0" applyFont="1" applyBorder="1" applyAlignment="1" applyProtection="1">
      <alignment horizontal="center"/>
    </xf>
    <xf numFmtId="0" fontId="81" fillId="0" borderId="0" xfId="0" applyFont="1" applyBorder="1" applyAlignment="1" applyProtection="1">
      <alignment horizontal="center"/>
    </xf>
    <xf numFmtId="0" fontId="26" fillId="0" borderId="0" xfId="0" applyFont="1" applyBorder="1" applyAlignment="1" applyProtection="1">
      <alignment horizontal="left"/>
    </xf>
    <xf numFmtId="0" fontId="9" fillId="0" borderId="0" xfId="0" applyFont="1" applyBorder="1" applyAlignment="1" applyProtection="1">
      <alignment horizontal="left"/>
    </xf>
    <xf numFmtId="0" fontId="0" fillId="0" borderId="0" xfId="0" applyBorder="1" applyAlignment="1" applyProtection="1">
      <alignment vertical="center"/>
    </xf>
    <xf numFmtId="0" fontId="2" fillId="4" borderId="3" xfId="0" applyFont="1" applyFill="1" applyBorder="1" applyAlignment="1" applyProtection="1">
      <alignment horizontal="center" wrapText="1"/>
    </xf>
    <xf numFmtId="0" fontId="2" fillId="4" borderId="6" xfId="0" applyFont="1" applyFill="1" applyBorder="1" applyAlignment="1" applyProtection="1">
      <alignment horizontal="center"/>
    </xf>
    <xf numFmtId="0" fontId="2" fillId="0" borderId="10" xfId="0" applyFont="1" applyBorder="1" applyAlignment="1"/>
    <xf numFmtId="0" fontId="0" fillId="0" borderId="0" xfId="0" applyAlignment="1" applyProtection="1">
      <alignment vertical="center"/>
    </xf>
    <xf numFmtId="0" fontId="2" fillId="0" borderId="9" xfId="0" applyFont="1" applyBorder="1" applyAlignment="1">
      <alignment wrapText="1"/>
    </xf>
    <xf numFmtId="0" fontId="25" fillId="0" borderId="4" xfId="0" applyFont="1" applyBorder="1" applyAlignment="1" applyProtection="1">
      <alignment horizontal="center" vertical="top" textRotation="180"/>
    </xf>
    <xf numFmtId="0" fontId="0" fillId="0" borderId="4" xfId="0" applyFont="1" applyBorder="1" applyAlignment="1"/>
    <xf numFmtId="0" fontId="19" fillId="0" borderId="4" xfId="0" applyFont="1" applyFill="1" applyBorder="1" applyAlignment="1" applyProtection="1">
      <alignment horizontal="left" vertical="top" textRotation="180"/>
    </xf>
    <xf numFmtId="0" fontId="85" fillId="0" borderId="4" xfId="0" applyFont="1" applyBorder="1" applyAlignment="1">
      <alignment horizontal="left" vertical="top" textRotation="180"/>
    </xf>
    <xf numFmtId="0" fontId="85" fillId="0" borderId="4" xfId="0" applyFont="1" applyBorder="1" applyAlignment="1"/>
    <xf numFmtId="0" fontId="25" fillId="0" borderId="0" xfId="0" applyFont="1" applyAlignment="1" applyProtection="1">
      <alignment horizontal="left" vertical="top" textRotation="180"/>
    </xf>
    <xf numFmtId="0" fontId="2" fillId="0" borderId="0" xfId="0" applyFont="1" applyBorder="1" applyAlignment="1" applyProtection="1">
      <alignment horizontal="center" textRotation="180"/>
    </xf>
    <xf numFmtId="0" fontId="11" fillId="0" borderId="0" xfId="0" applyFont="1" applyBorder="1" applyAlignment="1" applyProtection="1"/>
    <xf numFmtId="0" fontId="2" fillId="3" borderId="3"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2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6" fillId="0" borderId="0" xfId="0" applyFont="1" applyAlignment="1" applyProtection="1">
      <alignment horizontal="center" textRotation="180"/>
    </xf>
    <xf numFmtId="0" fontId="39" fillId="0" borderId="0" xfId="0" applyFont="1" applyBorder="1" applyAlignment="1" applyProtection="1"/>
    <xf numFmtId="0" fontId="30" fillId="0" borderId="0" xfId="0" applyFont="1" applyAlignment="1" applyProtection="1">
      <alignment horizontal="center"/>
    </xf>
    <xf numFmtId="0" fontId="0" fillId="0" borderId="0" xfId="0" applyAlignment="1">
      <alignment horizontal="center"/>
    </xf>
    <xf numFmtId="0" fontId="0" fillId="0" borderId="0" xfId="0" applyAlignment="1">
      <alignment horizontal="left" vertical="top" wrapText="1"/>
    </xf>
    <xf numFmtId="0" fontId="13" fillId="0" borderId="0" xfId="0" applyFont="1" applyBorder="1" applyAlignment="1" applyProtection="1">
      <alignment horizontal="center" vertical="top" textRotation="180"/>
    </xf>
    <xf numFmtId="0" fontId="2" fillId="0" borderId="0" xfId="0" applyFont="1" applyBorder="1" applyAlignment="1" applyProtection="1">
      <alignment horizontal="center" vertical="top" textRotation="180"/>
    </xf>
    <xf numFmtId="0" fontId="2" fillId="0" borderId="0" xfId="0" applyFont="1" applyBorder="1" applyAlignment="1" applyProtection="1">
      <alignment wrapText="1"/>
    </xf>
    <xf numFmtId="0" fontId="18" fillId="0" borderId="0" xfId="0" applyFont="1" applyBorder="1" applyAlignment="1" applyProtection="1">
      <alignment wrapText="1"/>
    </xf>
    <xf numFmtId="0" fontId="2" fillId="4" borderId="3"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18" fillId="0" borderId="0" xfId="0" applyFont="1" applyBorder="1" applyAlignment="1" applyProtection="1"/>
    <xf numFmtId="0" fontId="2" fillId="4" borderId="3"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21"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0" borderId="4" xfId="0" applyFont="1" applyBorder="1" applyAlignment="1" applyProtection="1">
      <alignment horizontal="left" vertical="top" textRotation="180"/>
    </xf>
    <xf numFmtId="0" fontId="75" fillId="0" borderId="4" xfId="0" applyFont="1" applyBorder="1" applyAlignment="1">
      <alignment horizontal="left" vertical="top" textRotation="180"/>
    </xf>
    <xf numFmtId="0" fontId="88" fillId="0" borderId="0" xfId="0" applyFont="1" applyAlignment="1">
      <alignment horizontal="center" vertical="center"/>
    </xf>
    <xf numFmtId="0" fontId="85" fillId="0" borderId="0" xfId="0" applyFont="1" applyAlignment="1">
      <alignment horizontal="center" vertical="center"/>
    </xf>
    <xf numFmtId="0" fontId="116" fillId="0" borderId="0" xfId="0" applyFont="1" applyAlignment="1">
      <alignment horizontal="left"/>
    </xf>
    <xf numFmtId="0" fontId="18" fillId="0" borderId="11" xfId="0" applyFont="1" applyBorder="1" applyAlignment="1" applyProtection="1">
      <alignment horizontal="center" vertical="center"/>
    </xf>
    <xf numFmtId="0" fontId="18" fillId="0" borderId="5" xfId="0" applyFont="1" applyBorder="1" applyAlignment="1" applyProtection="1">
      <alignment horizontal="center" vertical="center"/>
    </xf>
    <xf numFmtId="0" fontId="14"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30" fillId="0" borderId="0" xfId="0" applyFont="1" applyFill="1" applyBorder="1" applyAlignment="1" applyProtection="1">
      <alignment horizontal="center"/>
    </xf>
    <xf numFmtId="0" fontId="21" fillId="0" borderId="4" xfId="0" applyFont="1" applyBorder="1" applyAlignment="1" applyProtection="1"/>
    <xf numFmtId="0" fontId="21" fillId="0" borderId="9" xfId="0" applyFont="1" applyBorder="1" applyAlignment="1" applyProtection="1"/>
    <xf numFmtId="0" fontId="18" fillId="0" borderId="11" xfId="0" applyFont="1" applyBorder="1" applyAlignment="1" applyProtection="1">
      <alignment horizontal="center"/>
    </xf>
    <xf numFmtId="0" fontId="18" fillId="0" borderId="5" xfId="0" applyFont="1" applyBorder="1" applyAlignment="1" applyProtection="1">
      <alignment horizontal="center"/>
    </xf>
    <xf numFmtId="0" fontId="24"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8" fillId="4" borderId="3" xfId="0" applyFont="1" applyFill="1" applyBorder="1" applyAlignment="1" applyProtection="1">
      <alignment horizontal="center"/>
    </xf>
    <xf numFmtId="0" fontId="18" fillId="4" borderId="2" xfId="0" applyFont="1" applyFill="1" applyBorder="1" applyAlignment="1" applyProtection="1">
      <alignment horizontal="center"/>
    </xf>
    <xf numFmtId="0" fontId="2" fillId="0" borderId="4" xfId="0" applyFont="1" applyBorder="1" applyAlignment="1" applyProtection="1">
      <alignment vertical="center"/>
      <protection locked="0"/>
    </xf>
    <xf numFmtId="0" fontId="0" fillId="0" borderId="9" xfId="0" applyBorder="1" applyAlignment="1">
      <alignment vertical="center"/>
    </xf>
    <xf numFmtId="0" fontId="18" fillId="0" borderId="11" xfId="0" applyFont="1" applyBorder="1" applyAlignment="1" applyProtection="1"/>
    <xf numFmtId="0" fontId="0" fillId="0" borderId="13" xfId="0" applyBorder="1" applyAlignment="1"/>
    <xf numFmtId="0" fontId="21" fillId="0" borderId="4" xfId="0" applyFont="1" applyBorder="1" applyAlignment="1" applyProtection="1">
      <alignment horizontal="right"/>
    </xf>
    <xf numFmtId="0" fontId="21" fillId="0" borderId="9" xfId="0" applyFont="1" applyBorder="1" applyAlignment="1" applyProtection="1">
      <alignment horizontal="right"/>
    </xf>
    <xf numFmtId="0" fontId="18" fillId="0" borderId="4" xfId="0" applyFont="1" applyBorder="1" applyAlignment="1" applyProtection="1">
      <alignment vertical="center"/>
      <protection locked="0"/>
    </xf>
    <xf numFmtId="0" fontId="21" fillId="0" borderId="5" xfId="0" applyFont="1" applyBorder="1" applyAlignment="1" applyProtection="1">
      <alignment horizontal="left" indent="1"/>
    </xf>
    <xf numFmtId="0" fontId="21" fillId="0" borderId="0" xfId="0" applyFont="1" applyBorder="1" applyAlignment="1" applyProtection="1">
      <alignment horizontal="center" vertical="center" textRotation="180"/>
    </xf>
    <xf numFmtId="0" fontId="5" fillId="0" borderId="0" xfId="0" applyFont="1" applyBorder="1" applyAlignment="1" applyProtection="1">
      <alignment horizontal="center" vertical="center"/>
    </xf>
    <xf numFmtId="0" fontId="69" fillId="0" borderId="0" xfId="0" applyFont="1" applyBorder="1" applyAlignment="1">
      <alignment horizontal="left" wrapText="1"/>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39" fillId="0" borderId="2" xfId="0" applyFont="1" applyBorder="1" applyAlignment="1" applyProtection="1">
      <alignment horizontal="left" wrapText="1"/>
      <protection locked="0"/>
    </xf>
    <xf numFmtId="0" fontId="2" fillId="9" borderId="21" xfId="0" applyFont="1" applyFill="1" applyBorder="1" applyAlignment="1" applyProtection="1">
      <alignment horizontal="center" vertical="center" wrapText="1"/>
    </xf>
    <xf numFmtId="0" fontId="39" fillId="10" borderId="12" xfId="0" applyFont="1" applyFill="1" applyBorder="1" applyAlignment="1">
      <alignment horizontal="center" vertical="center" wrapText="1"/>
    </xf>
    <xf numFmtId="0" fontId="11" fillId="11" borderId="29" xfId="0" applyFont="1" applyFill="1" applyBorder="1" applyAlignment="1" applyProtection="1">
      <alignment horizontal="center" vertical="center" wrapText="1"/>
    </xf>
    <xf numFmtId="0" fontId="39" fillId="12" borderId="30" xfId="0" applyFont="1" applyFill="1" applyBorder="1" applyAlignment="1">
      <alignment horizontal="center" vertical="center"/>
    </xf>
    <xf numFmtId="167" fontId="2" fillId="0" borderId="0" xfId="0" applyNumberFormat="1" applyFont="1" applyBorder="1" applyAlignment="1" applyProtection="1">
      <alignment vertical="center"/>
    </xf>
    <xf numFmtId="167" fontId="2" fillId="9" borderId="21" xfId="0" applyNumberFormat="1" applyFont="1" applyFill="1" applyBorder="1" applyAlignment="1" applyProtection="1">
      <alignment horizontal="center" vertical="center" textRotation="180" wrapText="1"/>
    </xf>
    <xf numFmtId="0" fontId="39" fillId="0" borderId="12" xfId="0" applyFont="1" applyBorder="1" applyAlignment="1">
      <alignment horizontal="center" vertical="center" textRotation="180" wrapText="1"/>
    </xf>
    <xf numFmtId="0" fontId="97" fillId="0" borderId="0" xfId="0" applyFont="1" applyBorder="1" applyAlignment="1">
      <alignment horizontal="left" vertical="top" textRotation="180"/>
    </xf>
    <xf numFmtId="0" fontId="31" fillId="0" borderId="11" xfId="0" applyFont="1" applyBorder="1" applyAlignment="1" applyProtection="1">
      <alignment horizontal="center"/>
    </xf>
    <xf numFmtId="0" fontId="100" fillId="0" borderId="13" xfId="0" applyFont="1" applyBorder="1" applyAlignment="1">
      <alignment horizontal="center"/>
    </xf>
    <xf numFmtId="0" fontId="2" fillId="0" borderId="0" xfId="0" applyFont="1" applyBorder="1" applyAlignment="1" applyProtection="1">
      <alignment horizontal="right" textRotation="180"/>
    </xf>
    <xf numFmtId="0" fontId="2" fillId="0" borderId="4" xfId="0" applyFont="1" applyFill="1" applyBorder="1" applyAlignment="1" applyProtection="1">
      <alignment horizontal="left" vertical="top" textRotation="180"/>
    </xf>
    <xf numFmtId="0" fontId="69" fillId="0" borderId="4" xfId="0" applyFont="1" applyBorder="1" applyAlignment="1" applyProtection="1">
      <alignment horizontal="left" vertical="top" textRotation="180"/>
    </xf>
    <xf numFmtId="0" fontId="2" fillId="0" borderId="5" xfId="0" applyFont="1" applyBorder="1" applyAlignment="1" applyProtection="1">
      <alignment vertical="top" wrapText="1"/>
    </xf>
    <xf numFmtId="0" fontId="2" fillId="9" borderId="12" xfId="0" applyFont="1" applyFill="1" applyBorder="1" applyAlignment="1" applyProtection="1">
      <alignment horizontal="center" vertical="center" wrapText="1"/>
    </xf>
    <xf numFmtId="167" fontId="2" fillId="9" borderId="12" xfId="0" applyNumberFormat="1" applyFont="1" applyFill="1" applyBorder="1" applyAlignment="1" applyProtection="1">
      <alignment horizontal="center" vertical="center" textRotation="180" wrapText="1"/>
    </xf>
    <xf numFmtId="0" fontId="2" fillId="9" borderId="22" xfId="0" applyFont="1" applyFill="1" applyBorder="1" applyAlignment="1" applyProtection="1">
      <alignment horizontal="center" vertical="center" wrapText="1"/>
    </xf>
    <xf numFmtId="0" fontId="2" fillId="9" borderId="11" xfId="0" applyFont="1" applyFill="1" applyBorder="1" applyAlignment="1" applyProtection="1">
      <alignment horizontal="center" vertical="center" wrapText="1"/>
    </xf>
    <xf numFmtId="167" fontId="2" fillId="9" borderId="31" xfId="0" applyNumberFormat="1" applyFont="1" applyFill="1" applyBorder="1" applyAlignment="1" applyProtection="1">
      <alignment horizontal="center" vertical="center" textRotation="180" wrapText="1"/>
    </xf>
    <xf numFmtId="167" fontId="2" fillId="9" borderId="16" xfId="0" applyNumberFormat="1" applyFont="1" applyFill="1" applyBorder="1" applyAlignment="1" applyProtection="1">
      <alignment horizontal="center" vertical="center" textRotation="180" wrapText="1"/>
    </xf>
    <xf numFmtId="0" fontId="2" fillId="9" borderId="21" xfId="0" applyFont="1" applyFill="1" applyBorder="1" applyAlignment="1" applyProtection="1">
      <alignment horizontal="center" vertical="center" textRotation="180" wrapText="1"/>
    </xf>
    <xf numFmtId="0" fontId="2" fillId="9" borderId="12" xfId="0" applyFont="1" applyFill="1" applyBorder="1" applyAlignment="1" applyProtection="1">
      <alignment horizontal="center" vertical="center" textRotation="180" wrapText="1"/>
    </xf>
    <xf numFmtId="0" fontId="11" fillId="11" borderId="27" xfId="0" applyFont="1" applyFill="1" applyBorder="1" applyAlignment="1" applyProtection="1">
      <alignment horizontal="center" vertical="center"/>
    </xf>
    <xf numFmtId="0" fontId="95" fillId="0" borderId="4" xfId="0" applyFont="1" applyBorder="1" applyAlignment="1">
      <alignment horizontal="left" vertical="top" textRotation="180"/>
    </xf>
    <xf numFmtId="0" fontId="36" fillId="0" borderId="4" xfId="0" applyFont="1" applyBorder="1" applyAlignment="1" applyProtection="1"/>
    <xf numFmtId="0" fontId="2" fillId="0" borderId="11" xfId="0" applyFont="1" applyBorder="1" applyAlignment="1" applyProtection="1">
      <alignment horizontal="left" wrapText="1"/>
    </xf>
    <xf numFmtId="0" fontId="2" fillId="0" borderId="5" xfId="0" applyFont="1" applyBorder="1" applyAlignment="1" applyProtection="1">
      <alignment horizontal="left" wrapText="1"/>
    </xf>
    <xf numFmtId="0" fontId="2" fillId="0" borderId="13" xfId="0" applyFont="1" applyBorder="1" applyAlignment="1" applyProtection="1">
      <alignment horizontal="left" wrapText="1"/>
    </xf>
    <xf numFmtId="0" fontId="21" fillId="0" borderId="22" xfId="0" applyFont="1" applyBorder="1" applyAlignment="1" applyProtection="1">
      <alignment horizontal="left"/>
    </xf>
    <xf numFmtId="0" fontId="0" fillId="0" borderId="1" xfId="0" applyBorder="1" applyAlignment="1">
      <alignment horizontal="left"/>
    </xf>
    <xf numFmtId="0" fontId="0" fillId="0" borderId="10" xfId="0" applyBorder="1" applyAlignment="1">
      <alignment horizontal="left"/>
    </xf>
    <xf numFmtId="0" fontId="2" fillId="0" borderId="4" xfId="0" applyFont="1" applyBorder="1" applyAlignment="1" applyProtection="1">
      <alignment horizontal="left"/>
    </xf>
    <xf numFmtId="0" fontId="0" fillId="0" borderId="0" xfId="0" applyBorder="1" applyAlignment="1">
      <alignment horizontal="left"/>
    </xf>
    <xf numFmtId="0" fontId="0" fillId="0" borderId="9" xfId="0" applyBorder="1" applyAlignment="1">
      <alignment horizontal="left"/>
    </xf>
    <xf numFmtId="0" fontId="18" fillId="0" borderId="0" xfId="0" applyFont="1" applyFill="1" applyBorder="1" applyAlignment="1" applyProtection="1"/>
    <xf numFmtId="0" fontId="39" fillId="0" borderId="9" xfId="0" applyFont="1" applyBorder="1" applyAlignment="1">
      <alignment horizontal="right"/>
    </xf>
    <xf numFmtId="0" fontId="36" fillId="0" borderId="4" xfId="0" applyFont="1" applyBorder="1" applyAlignment="1" applyProtection="1">
      <alignment horizontal="left"/>
    </xf>
    <xf numFmtId="0" fontId="2" fillId="4" borderId="7" xfId="0" applyFont="1" applyFill="1" applyBorder="1" applyAlignment="1" applyProtection="1">
      <alignment horizontal="center" vertical="center" wrapText="1"/>
    </xf>
    <xf numFmtId="0" fontId="36" fillId="0" borderId="22" xfId="0" applyFont="1" applyBorder="1" applyAlignment="1" applyProtection="1">
      <alignment horizontal="left"/>
    </xf>
    <xf numFmtId="0" fontId="36" fillId="0" borderId="10" xfId="0" applyFont="1" applyBorder="1" applyAlignment="1" applyProtection="1">
      <alignment horizontal="left"/>
    </xf>
    <xf numFmtId="0" fontId="9" fillId="0" borderId="0" xfId="0" applyFont="1" applyBorder="1" applyAlignment="1" applyProtection="1">
      <alignment horizontal="center"/>
    </xf>
    <xf numFmtId="0" fontId="2" fillId="0" borderId="0" xfId="0" applyFont="1" applyBorder="1" applyAlignment="1" applyProtection="1">
      <alignment horizontal="center"/>
    </xf>
    <xf numFmtId="0" fontId="2" fillId="4" borderId="7" xfId="0" applyFont="1" applyFill="1" applyBorder="1" applyAlignment="1" applyProtection="1">
      <alignment horizontal="center" vertical="center"/>
    </xf>
    <xf numFmtId="44" fontId="2" fillId="4" borderId="7" xfId="2" applyFont="1" applyFill="1" applyBorder="1" applyAlignment="1" applyProtection="1">
      <alignment horizontal="center" wrapText="1"/>
    </xf>
    <xf numFmtId="44" fontId="2" fillId="4" borderId="7" xfId="2" applyFont="1" applyFill="1" applyBorder="1" applyAlignment="1" applyProtection="1">
      <alignment horizontal="center"/>
    </xf>
    <xf numFmtId="0" fontId="2" fillId="0" borderId="4" xfId="0" applyFont="1" applyBorder="1" applyAlignment="1" applyProtection="1">
      <alignment horizontal="right"/>
    </xf>
    <xf numFmtId="0" fontId="69" fillId="0" borderId="0" xfId="0" applyFont="1" applyBorder="1" applyAlignment="1">
      <alignment horizontal="right"/>
    </xf>
    <xf numFmtId="0" fontId="69" fillId="0" borderId="9" xfId="0" applyFont="1" applyBorder="1" applyAlignment="1">
      <alignment horizontal="right"/>
    </xf>
    <xf numFmtId="0" fontId="69" fillId="0" borderId="0" xfId="0" applyFont="1" applyBorder="1" applyAlignment="1">
      <alignment wrapText="1"/>
    </xf>
    <xf numFmtId="0" fontId="69" fillId="0" borderId="9" xfId="0" applyFont="1" applyBorder="1" applyAlignment="1">
      <alignment wrapText="1"/>
    </xf>
    <xf numFmtId="0" fontId="2" fillId="0" borderId="4" xfId="0" applyFont="1" applyBorder="1" applyAlignment="1">
      <alignment horizontal="right"/>
    </xf>
    <xf numFmtId="0" fontId="21" fillId="0" borderId="4" xfId="0" applyFont="1" applyBorder="1" applyAlignment="1" applyProtection="1">
      <alignment horizontal="left"/>
    </xf>
    <xf numFmtId="0" fontId="21" fillId="0" borderId="0" xfId="0" applyFont="1" applyBorder="1" applyAlignment="1" applyProtection="1">
      <alignment horizontal="left"/>
    </xf>
    <xf numFmtId="0" fontId="21" fillId="0" borderId="9" xfId="0" applyFont="1" applyBorder="1" applyAlignment="1" applyProtection="1">
      <alignment horizontal="left"/>
    </xf>
    <xf numFmtId="0" fontId="19"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39" fillId="0" borderId="0" xfId="0" applyFont="1" applyAlignment="1">
      <alignment vertical="center"/>
    </xf>
    <xf numFmtId="0" fontId="18" fillId="0" borderId="5" xfId="0" applyFont="1" applyBorder="1" applyAlignment="1" applyProtection="1"/>
    <xf numFmtId="0" fontId="18" fillId="0" borderId="13" xfId="0" applyFont="1" applyBorder="1" applyAlignment="1" applyProtection="1"/>
    <xf numFmtId="0" fontId="18" fillId="0" borderId="4" xfId="0" applyFont="1" applyBorder="1" applyAlignment="1" applyProtection="1"/>
    <xf numFmtId="0" fontId="5"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36" fillId="0" borderId="0" xfId="0" applyFont="1" applyBorder="1" applyAlignment="1" applyProtection="1"/>
    <xf numFmtId="0" fontId="36" fillId="0" borderId="9" xfId="0" applyFont="1" applyBorder="1" applyAlignment="1" applyProtection="1"/>
    <xf numFmtId="0" fontId="2" fillId="0" borderId="11" xfId="0" applyFont="1" applyBorder="1" applyAlignment="1" applyProtection="1">
      <alignment horizontal="center"/>
    </xf>
    <xf numFmtId="0" fontId="2" fillId="0" borderId="5" xfId="0" applyFont="1" applyBorder="1" applyAlignment="1" applyProtection="1">
      <alignment horizontal="center"/>
    </xf>
    <xf numFmtId="0" fontId="2" fillId="0" borderId="13" xfId="0" applyFont="1" applyBorder="1" applyAlignment="1" applyProtection="1">
      <alignment horizontal="center"/>
    </xf>
    <xf numFmtId="0" fontId="36" fillId="0" borderId="22" xfId="0" applyFont="1" applyBorder="1" applyAlignment="1" applyProtection="1"/>
    <xf numFmtId="0" fontId="36" fillId="0" borderId="1" xfId="0" applyFont="1" applyBorder="1" applyAlignment="1" applyProtection="1"/>
    <xf numFmtId="0" fontId="36" fillId="0" borderId="10" xfId="0" applyFont="1" applyBorder="1" applyAlignment="1" applyProtection="1"/>
    <xf numFmtId="0" fontId="97" fillId="0" borderId="0" xfId="0" applyFont="1" applyBorder="1" applyAlignment="1" applyProtection="1"/>
    <xf numFmtId="0" fontId="39" fillId="0" borderId="0" xfId="0" applyFont="1" applyFill="1" applyBorder="1" applyAlignment="1" applyProtection="1"/>
    <xf numFmtId="0" fontId="2" fillId="3" borderId="3"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97" fillId="0" borderId="0" xfId="0" applyFont="1" applyBorder="1" applyAlignment="1"/>
    <xf numFmtId="0" fontId="75" fillId="0" borderId="0" xfId="0" applyFont="1" applyBorder="1" applyAlignment="1"/>
    <xf numFmtId="0" fontId="75" fillId="0" borderId="9" xfId="0" applyFont="1" applyBorder="1" applyAlignment="1"/>
    <xf numFmtId="0" fontId="11" fillId="0" borderId="4" xfId="0" applyFont="1" applyBorder="1" applyAlignment="1" applyProtection="1"/>
    <xf numFmtId="0" fontId="80" fillId="0" borderId="0" xfId="0" applyFont="1" applyAlignment="1"/>
    <xf numFmtId="0" fontId="80" fillId="0" borderId="9" xfId="0" applyFont="1" applyBorder="1" applyAlignment="1"/>
    <xf numFmtId="0" fontId="11" fillId="0" borderId="0" xfId="0" applyFont="1" applyAlignment="1"/>
    <xf numFmtId="0" fontId="11" fillId="0" borderId="9" xfId="0" applyFont="1" applyBorder="1" applyAlignment="1"/>
    <xf numFmtId="0" fontId="11" fillId="9" borderId="21" xfId="0" applyFont="1" applyFill="1" applyBorder="1" applyAlignment="1" applyProtection="1">
      <alignment horizontal="center" vertical="center" wrapText="1"/>
    </xf>
    <xf numFmtId="0" fontId="39" fillId="0" borderId="18" xfId="0" applyFont="1" applyBorder="1" applyAlignment="1">
      <alignment horizontal="center" vertical="center" wrapText="1"/>
    </xf>
    <xf numFmtId="0" fontId="39" fillId="0" borderId="12" xfId="0" applyFont="1" applyBorder="1" applyAlignment="1">
      <alignment horizontal="center" vertical="center" wrapText="1"/>
    </xf>
    <xf numFmtId="0" fontId="11" fillId="4" borderId="3" xfId="0" applyFont="1" applyFill="1" applyBorder="1" applyAlignment="1" applyProtection="1">
      <alignment horizontal="center"/>
    </xf>
    <xf numFmtId="0" fontId="11" fillId="4" borderId="6" xfId="0" applyFont="1" applyFill="1" applyBorder="1" applyAlignment="1" applyProtection="1">
      <alignment horizontal="center"/>
    </xf>
    <xf numFmtId="0" fontId="11" fillId="4" borderId="2" xfId="0" applyFont="1" applyFill="1" applyBorder="1" applyAlignment="1" applyProtection="1">
      <alignment horizontal="center"/>
    </xf>
    <xf numFmtId="0" fontId="11" fillId="0" borderId="22" xfId="0" applyFont="1" applyBorder="1" applyAlignment="1" applyProtection="1">
      <alignment horizontal="left"/>
    </xf>
    <xf numFmtId="0" fontId="0" fillId="0" borderId="1" xfId="0" applyFont="1" applyBorder="1" applyAlignment="1"/>
    <xf numFmtId="0" fontId="0" fillId="0" borderId="10" xfId="0" applyFont="1" applyBorder="1" applyAlignment="1"/>
    <xf numFmtId="0" fontId="11" fillId="0" borderId="4" xfId="0" applyFont="1" applyBorder="1" applyAlignment="1" applyProtection="1">
      <alignment horizontal="left"/>
    </xf>
    <xf numFmtId="0" fontId="0" fillId="0" borderId="0" xfId="0" applyFont="1" applyAlignment="1"/>
    <xf numFmtId="0" fontId="0" fillId="0" borderId="9" xfId="0" applyFont="1" applyBorder="1" applyAlignment="1"/>
    <xf numFmtId="0" fontId="22" fillId="0" borderId="0" xfId="0" applyFont="1" applyBorder="1" applyAlignment="1" applyProtection="1">
      <alignment horizontal="center"/>
    </xf>
    <xf numFmtId="0" fontId="86" fillId="10" borderId="3" xfId="0" applyFont="1" applyFill="1" applyBorder="1" applyAlignment="1">
      <alignment horizontal="center" vertical="top" wrapText="1"/>
    </xf>
    <xf numFmtId="0" fontId="86" fillId="10" borderId="6" xfId="0" applyFont="1" applyFill="1" applyBorder="1" applyAlignment="1">
      <alignment horizontal="center" vertical="top" wrapText="1"/>
    </xf>
    <xf numFmtId="0" fontId="86" fillId="10" borderId="2" xfId="0" applyFont="1" applyFill="1" applyBorder="1" applyAlignment="1">
      <alignment horizontal="center" vertical="top" wrapText="1"/>
    </xf>
    <xf numFmtId="0" fontId="11" fillId="10" borderId="22" xfId="0" applyFont="1" applyFill="1" applyBorder="1" applyAlignment="1">
      <alignment horizontal="center" vertical="center" wrapText="1"/>
    </xf>
    <xf numFmtId="0" fontId="39" fillId="0" borderId="4" xfId="0" applyFont="1" applyBorder="1" applyAlignment="1"/>
    <xf numFmtId="0" fontId="39" fillId="0" borderId="11" xfId="0" applyFont="1" applyBorder="1" applyAlignment="1"/>
    <xf numFmtId="0" fontId="11" fillId="10" borderId="3"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16" fillId="0" borderId="0" xfId="0" applyFont="1" applyBorder="1" applyAlignment="1" applyProtection="1">
      <alignment horizontal="center" vertical="top" textRotation="180"/>
    </xf>
    <xf numFmtId="0" fontId="80" fillId="0" borderId="0" xfId="0" applyFont="1" applyAlignment="1">
      <alignment horizontal="center" vertical="top"/>
    </xf>
    <xf numFmtId="0" fontId="24" fillId="0" borderId="0" xfId="0" applyFont="1" applyBorder="1" applyAlignment="1" applyProtection="1">
      <alignment horizontal="right"/>
    </xf>
    <xf numFmtId="0" fontId="25" fillId="0" borderId="0" xfId="0" applyFont="1" applyBorder="1" applyAlignment="1" applyProtection="1">
      <alignment horizontal="right"/>
    </xf>
    <xf numFmtId="0" fontId="11" fillId="0" borderId="4"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9" xfId="0" applyFont="1" applyBorder="1" applyAlignment="1" applyProtection="1">
      <alignment wrapText="1"/>
      <protection locked="0"/>
    </xf>
    <xf numFmtId="0" fontId="2" fillId="0" borderId="4" xfId="0" applyFont="1" applyFill="1" applyBorder="1" applyAlignment="1" applyProtection="1">
      <alignment horizontal="center" vertical="top" textRotation="180"/>
    </xf>
    <xf numFmtId="0" fontId="75" fillId="0" borderId="4" xfId="0" applyFont="1" applyBorder="1" applyAlignment="1">
      <alignment horizontal="center" vertical="top" textRotation="180"/>
    </xf>
    <xf numFmtId="0" fontId="11" fillId="4" borderId="7" xfId="0" applyFont="1" applyFill="1" applyBorder="1" applyAlignment="1" applyProtection="1">
      <alignment horizontal="center"/>
    </xf>
    <xf numFmtId="0" fontId="11" fillId="0" borderId="0" xfId="0" applyFont="1" applyBorder="1" applyAlignment="1" applyProtection="1">
      <alignment wrapText="1"/>
      <protection locked="0"/>
    </xf>
    <xf numFmtId="0" fontId="8" fillId="11" borderId="22" xfId="0" applyFont="1" applyFill="1" applyBorder="1" applyAlignment="1" applyProtection="1">
      <alignment horizontal="center" vertical="center" wrapText="1"/>
    </xf>
    <xf numFmtId="0" fontId="99" fillId="0" borderId="1"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11" xfId="0" applyFont="1" applyBorder="1" applyAlignment="1">
      <alignment horizontal="center" vertical="center" wrapText="1"/>
    </xf>
    <xf numFmtId="0" fontId="99" fillId="0" borderId="5" xfId="0" applyFont="1" applyBorder="1" applyAlignment="1">
      <alignment horizontal="center" vertical="center" wrapText="1"/>
    </xf>
    <xf numFmtId="0" fontId="99" fillId="0" borderId="13" xfId="0" applyFont="1" applyBorder="1" applyAlignment="1">
      <alignment horizontal="center" vertical="center" wrapText="1"/>
    </xf>
    <xf numFmtId="0" fontId="0" fillId="0" borderId="7" xfId="0" applyFont="1" applyBorder="1" applyAlignment="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0" xfId="0" applyFont="1" applyBorder="1" applyAlignment="1"/>
    <xf numFmtId="0" fontId="2" fillId="0" borderId="0" xfId="0" applyFont="1" applyBorder="1" applyAlignment="1" applyProtection="1">
      <alignment horizontal="left" vertical="top" textRotation="180"/>
    </xf>
    <xf numFmtId="0" fontId="21" fillId="0" borderId="4" xfId="0" applyFont="1" applyFill="1" applyBorder="1" applyAlignment="1" applyProtection="1">
      <alignment horizontal="left" vertical="top" textRotation="180"/>
    </xf>
    <xf numFmtId="0" fontId="98" fillId="0" borderId="4" xfId="0" applyFont="1" applyBorder="1" applyAlignment="1">
      <alignment horizontal="left" vertical="top"/>
    </xf>
    <xf numFmtId="0" fontId="11" fillId="0" borderId="11" xfId="0" applyFont="1" applyBorder="1" applyAlignment="1" applyProtection="1">
      <alignment wrapText="1"/>
      <protection locked="0"/>
    </xf>
    <xf numFmtId="0" fontId="11" fillId="0" borderId="5"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3" xfId="0" applyFont="1" applyBorder="1" applyAlignment="1" applyProtection="1">
      <alignment wrapText="1"/>
      <protection locked="0"/>
    </xf>
    <xf numFmtId="0" fontId="11" fillId="0" borderId="3" xfId="0" applyFont="1" applyBorder="1" applyAlignment="1" applyProtection="1">
      <alignment horizontal="right"/>
    </xf>
    <xf numFmtId="0" fontId="39" fillId="0" borderId="6" xfId="0" applyFont="1" applyBorder="1" applyAlignment="1">
      <alignment horizontal="right"/>
    </xf>
    <xf numFmtId="0" fontId="39" fillId="0" borderId="2" xfId="0" applyFont="1" applyBorder="1" applyAlignment="1">
      <alignment horizontal="right"/>
    </xf>
    <xf numFmtId="0" fontId="4" fillId="0" borderId="4" xfId="0" applyFont="1" applyBorder="1" applyAlignment="1" applyProtection="1"/>
    <xf numFmtId="0" fontId="4" fillId="0" borderId="9" xfId="0" applyFont="1" applyBorder="1" applyAlignment="1" applyProtection="1"/>
    <xf numFmtId="0" fontId="4" fillId="0" borderId="0" xfId="0" applyFont="1" applyBorder="1" applyAlignment="1" applyProtection="1">
      <alignment horizontal="center" vertical="top" wrapText="1"/>
    </xf>
    <xf numFmtId="0" fontId="2" fillId="0" borderId="0" xfId="0" applyFont="1" applyBorder="1" applyAlignment="1">
      <alignment horizontal="left"/>
    </xf>
    <xf numFmtId="0" fontId="75" fillId="0" borderId="0" xfId="0" applyFont="1" applyBorder="1" applyAlignment="1">
      <alignment horizontal="left"/>
    </xf>
    <xf numFmtId="0" fontId="4" fillId="0" borderId="4" xfId="0" applyFont="1" applyBorder="1" applyAlignment="1" applyProtection="1">
      <alignment horizontal="center"/>
    </xf>
    <xf numFmtId="0" fontId="4" fillId="0" borderId="9" xfId="0" applyFont="1" applyBorder="1" applyAlignment="1" applyProtection="1">
      <alignment horizontal="center"/>
    </xf>
    <xf numFmtId="0" fontId="75" fillId="0" borderId="0" xfId="0" applyFont="1" applyBorder="1" applyAlignment="1">
      <alignment horizontal="right"/>
    </xf>
    <xf numFmtId="0" fontId="104" fillId="0" borderId="5" xfId="0" applyFont="1" applyBorder="1" applyAlignment="1" applyProtection="1">
      <alignment horizontal="left" indent="1"/>
    </xf>
    <xf numFmtId="0" fontId="110" fillId="0" borderId="4" xfId="0" applyFont="1" applyBorder="1" applyAlignment="1" applyProtection="1">
      <alignment horizontal="center"/>
    </xf>
    <xf numFmtId="0" fontId="4" fillId="0" borderId="4" xfId="0" applyFont="1" applyFill="1" applyBorder="1" applyAlignment="1" applyProtection="1">
      <alignment vertical="center"/>
    </xf>
    <xf numFmtId="0" fontId="78" fillId="0" borderId="0" xfId="0" applyFont="1" applyAlignment="1" applyProtection="1">
      <alignment vertical="center"/>
    </xf>
    <xf numFmtId="0" fontId="39" fillId="0" borderId="0" xfId="0" applyFont="1" applyAlignment="1">
      <alignment textRotation="180"/>
    </xf>
    <xf numFmtId="0" fontId="39" fillId="0" borderId="0" xfId="0" applyFont="1" applyBorder="1" applyAlignment="1">
      <alignment horizontal="left" textRotation="180"/>
    </xf>
    <xf numFmtId="0" fontId="37" fillId="0" borderId="0" xfId="0" applyFont="1" applyBorder="1" applyAlignment="1" applyProtection="1">
      <alignment horizontal="center"/>
    </xf>
    <xf numFmtId="0" fontId="25" fillId="0" borderId="0" xfId="0" applyFont="1" applyAlignment="1">
      <alignment horizontal="center"/>
    </xf>
    <xf numFmtId="0" fontId="101" fillId="4" borderId="22" xfId="0" applyFont="1" applyFill="1" applyBorder="1" applyAlignment="1" applyProtection="1">
      <alignment horizontal="center" vertical="center" wrapText="1"/>
    </xf>
    <xf numFmtId="0" fontId="101" fillId="3" borderId="10" xfId="0" applyFont="1" applyFill="1" applyBorder="1" applyAlignment="1" applyProtection="1">
      <alignment horizontal="center" vertical="center"/>
    </xf>
    <xf numFmtId="0" fontId="101" fillId="3" borderId="11" xfId="0" applyFont="1" applyFill="1" applyBorder="1" applyAlignment="1">
      <alignment horizontal="center" vertical="center"/>
    </xf>
    <xf numFmtId="0" fontId="101" fillId="3" borderId="13" xfId="0" applyFont="1" applyFill="1" applyBorder="1" applyAlignment="1">
      <alignment horizontal="center" vertical="center"/>
    </xf>
    <xf numFmtId="0" fontId="4" fillId="0" borderId="11" xfId="0" applyFont="1" applyBorder="1" applyAlignment="1" applyProtection="1">
      <alignment horizontal="center"/>
    </xf>
    <xf numFmtId="0" fontId="4" fillId="0" borderId="13" xfId="0" applyFont="1" applyBorder="1" applyAlignment="1" applyProtection="1">
      <alignment horizontal="center"/>
    </xf>
    <xf numFmtId="0" fontId="4" fillId="0" borderId="11" xfId="0" applyFont="1" applyBorder="1" applyAlignment="1" applyProtection="1"/>
    <xf numFmtId="0" fontId="4" fillId="0" borderId="13" xfId="0" applyFont="1" applyBorder="1" applyAlignment="1" applyProtection="1"/>
    <xf numFmtId="0" fontId="101" fillId="4" borderId="21" xfId="0" applyFont="1" applyFill="1" applyBorder="1" applyAlignment="1" applyProtection="1">
      <alignment horizontal="center" vertical="center" wrapText="1"/>
    </xf>
    <xf numFmtId="0" fontId="101" fillId="3" borderId="12" xfId="0" applyFont="1" applyFill="1" applyBorder="1" applyAlignment="1">
      <alignment horizontal="center" vertical="center" wrapText="1"/>
    </xf>
    <xf numFmtId="0" fontId="4" fillId="0" borderId="1" xfId="0" applyFont="1" applyBorder="1" applyAlignment="1" applyProtection="1">
      <alignment horizontal="center"/>
    </xf>
    <xf numFmtId="0" fontId="78" fillId="0" borderId="1" xfId="0" applyFont="1" applyBorder="1" applyAlignment="1">
      <alignment horizontal="center"/>
    </xf>
    <xf numFmtId="0" fontId="109" fillId="4" borderId="3" xfId="0" applyFont="1" applyFill="1" applyBorder="1" applyAlignment="1" applyProtection="1">
      <alignment horizontal="center" vertical="center" wrapText="1"/>
    </xf>
    <xf numFmtId="0" fontId="109" fillId="4" borderId="6" xfId="0" applyFont="1" applyFill="1" applyBorder="1" applyAlignment="1" applyProtection="1">
      <alignment horizontal="center" vertical="center" wrapText="1"/>
    </xf>
    <xf numFmtId="0" fontId="109" fillId="4" borderId="2" xfId="0" applyFont="1" applyFill="1" applyBorder="1" applyAlignment="1" applyProtection="1">
      <alignment horizontal="center" vertical="center" wrapText="1"/>
    </xf>
    <xf numFmtId="0" fontId="37" fillId="0" borderId="0" xfId="0" applyFont="1" applyBorder="1" applyAlignment="1" applyProtection="1">
      <alignment horizontal="left"/>
    </xf>
    <xf numFmtId="0" fontId="25" fillId="0" borderId="0" xfId="0" applyFont="1" applyBorder="1" applyAlignment="1"/>
    <xf numFmtId="0" fontId="60" fillId="0" borderId="0" xfId="0" applyFont="1" applyBorder="1" applyAlignment="1"/>
    <xf numFmtId="0" fontId="41" fillId="0" borderId="0" xfId="0" applyFont="1" applyBorder="1" applyAlignment="1" applyProtection="1">
      <alignment horizontal="center"/>
    </xf>
    <xf numFmtId="0" fontId="4" fillId="0" borderId="0" xfId="0" applyFont="1" applyBorder="1" applyAlignment="1"/>
    <xf numFmtId="0" fontId="25" fillId="0" borderId="0" xfId="0" applyFont="1" applyBorder="1" applyAlignment="1" applyProtection="1">
      <alignment horizontal="center" vertical="center"/>
    </xf>
    <xf numFmtId="0" fontId="4" fillId="11" borderId="0" xfId="0" applyFont="1" applyFill="1" applyBorder="1" applyAlignment="1" applyProtection="1">
      <alignment horizontal="left" vertical="top" wrapText="1"/>
    </xf>
    <xf numFmtId="0" fontId="70" fillId="12" borderId="0" xfId="0" applyFont="1" applyFill="1" applyAlignment="1">
      <alignment wrapText="1"/>
    </xf>
    <xf numFmtId="0" fontId="4" fillId="0" borderId="5" xfId="0" applyFont="1" applyBorder="1" applyAlignment="1" applyProtection="1"/>
    <xf numFmtId="3" fontId="23" fillId="0" borderId="6" xfId="3" applyNumberFormat="1" applyFont="1" applyBorder="1" applyAlignment="1" applyProtection="1">
      <alignment horizontal="center"/>
    </xf>
    <xf numFmtId="0" fontId="4" fillId="0" borderId="2" xfId="0" applyFont="1" applyBorder="1" applyAlignment="1">
      <alignment horizontal="center"/>
    </xf>
    <xf numFmtId="0" fontId="4" fillId="0" borderId="4" xfId="0" applyFont="1" applyBorder="1" applyAlignment="1" applyProtection="1">
      <alignment vertical="top" wrapText="1"/>
    </xf>
    <xf numFmtId="0" fontId="4" fillId="0" borderId="9" xfId="0" applyFont="1" applyBorder="1" applyAlignment="1" applyProtection="1">
      <alignment vertical="top"/>
    </xf>
    <xf numFmtId="0" fontId="4" fillId="0" borderId="4" xfId="0" applyFont="1" applyBorder="1" applyAlignment="1" applyProtection="1">
      <alignment wrapText="1"/>
    </xf>
    <xf numFmtId="0" fontId="112" fillId="0" borderId="35" xfId="0" applyFont="1" applyBorder="1" applyAlignment="1" applyProtection="1">
      <alignment vertical="top" wrapText="1"/>
      <protection locked="0"/>
    </xf>
    <xf numFmtId="0" fontId="112" fillId="0" borderId="36" xfId="0" applyFont="1" applyBorder="1" applyAlignment="1" applyProtection="1">
      <alignment vertical="top" wrapText="1"/>
      <protection locked="0"/>
    </xf>
    <xf numFmtId="0" fontId="112" fillId="0" borderId="37" xfId="0" applyFont="1" applyBorder="1" applyAlignment="1" applyProtection="1">
      <alignment vertical="top" wrapText="1"/>
      <protection locked="0"/>
    </xf>
    <xf numFmtId="0" fontId="112" fillId="0" borderId="38" xfId="0" applyFont="1" applyBorder="1" applyAlignment="1" applyProtection="1">
      <alignment vertical="top" wrapText="1"/>
      <protection locked="0"/>
    </xf>
    <xf numFmtId="0" fontId="112" fillId="0" borderId="0" xfId="0" applyFont="1" applyBorder="1" applyAlignment="1" applyProtection="1">
      <alignment vertical="top" wrapText="1"/>
      <protection locked="0"/>
    </xf>
    <xf numFmtId="0" fontId="112" fillId="0" borderId="39" xfId="0" applyFont="1" applyBorder="1" applyAlignment="1" applyProtection="1">
      <alignment vertical="top" wrapText="1"/>
      <protection locked="0"/>
    </xf>
    <xf numFmtId="0" fontId="117" fillId="0" borderId="40" xfId="0" applyFont="1" applyBorder="1" applyAlignment="1">
      <alignment vertical="top" wrapText="1"/>
    </xf>
    <xf numFmtId="0" fontId="117" fillId="0" borderId="14" xfId="0" applyFont="1" applyBorder="1" applyAlignment="1">
      <alignment vertical="top" wrapText="1"/>
    </xf>
    <xf numFmtId="0" fontId="117" fillId="0" borderId="41" xfId="0" applyFont="1" applyBorder="1" applyAlignment="1">
      <alignment vertical="top" wrapText="1"/>
    </xf>
    <xf numFmtId="0" fontId="4" fillId="0" borderId="0" xfId="0" applyFont="1" applyBorder="1" applyAlignment="1" applyProtection="1">
      <alignment horizontal="left" vertical="top"/>
    </xf>
    <xf numFmtId="0" fontId="98" fillId="0" borderId="0" xfId="0" applyFont="1" applyAlignment="1">
      <alignment horizontal="center" vertical="center" textRotation="180"/>
    </xf>
    <xf numFmtId="0" fontId="81" fillId="0" borderId="0" xfId="0" applyFont="1" applyBorder="1" applyAlignment="1" applyProtection="1"/>
    <xf numFmtId="0" fontId="14" fillId="0" borderId="0" xfId="0" applyFont="1" applyBorder="1" applyAlignment="1" applyProtection="1">
      <alignment horizontal="center" vertical="center"/>
    </xf>
    <xf numFmtId="0" fontId="2" fillId="0" borderId="0" xfId="0" applyFont="1" applyFill="1" applyBorder="1" applyAlignment="1" applyProtection="1">
      <alignment horizontal="center"/>
    </xf>
    <xf numFmtId="0" fontId="0" fillId="0" borderId="0" xfId="0" applyBorder="1" applyAlignment="1">
      <alignment horizontal="center"/>
    </xf>
    <xf numFmtId="0" fontId="39" fillId="0" borderId="2" xfId="0" applyFont="1" applyBorder="1" applyAlignment="1">
      <alignment horizontal="center" wrapText="1"/>
    </xf>
    <xf numFmtId="0" fontId="2" fillId="0" borderId="4" xfId="0" applyFont="1" applyBorder="1" applyAlignment="1" applyProtection="1">
      <alignment wrapText="1"/>
      <protection locked="0"/>
    </xf>
    <xf numFmtId="0" fontId="0" fillId="0" borderId="9" xfId="0" applyBorder="1" applyAlignment="1">
      <alignment wrapText="1"/>
    </xf>
    <xf numFmtId="0" fontId="2" fillId="0" borderId="11" xfId="0" applyFont="1" applyBorder="1" applyAlignment="1" applyProtection="1">
      <alignment wrapText="1"/>
      <protection locked="0"/>
    </xf>
    <xf numFmtId="0" fontId="0" fillId="0" borderId="13" xfId="0" applyBorder="1" applyAlignment="1">
      <alignment wrapText="1"/>
    </xf>
    <xf numFmtId="0" fontId="21" fillId="0" borderId="5" xfId="0" applyFont="1" applyBorder="1" applyAlignment="1" applyProtection="1">
      <alignment horizontal="left" wrapText="1" indent="1"/>
    </xf>
    <xf numFmtId="0" fontId="85" fillId="0" borderId="5" xfId="0" applyFont="1" applyBorder="1" applyAlignment="1">
      <alignment horizontal="left" wrapText="1" indent="1"/>
    </xf>
    <xf numFmtId="0" fontId="25" fillId="0" borderId="0" xfId="0" applyFont="1" applyBorder="1" applyAlignment="1" applyProtection="1">
      <alignment horizontal="center" textRotation="180"/>
    </xf>
    <xf numFmtId="0" fontId="21" fillId="4" borderId="21"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0" borderId="12" xfId="0" applyFont="1" applyBorder="1" applyAlignment="1">
      <alignment horizontal="center" vertical="center" wrapText="1"/>
    </xf>
    <xf numFmtId="0" fontId="11" fillId="0" borderId="0" xfId="0" applyFont="1" applyBorder="1" applyAlignment="1" applyProtection="1">
      <alignment horizontal="center"/>
    </xf>
    <xf numFmtId="0" fontId="19" fillId="0" borderId="0" xfId="0" applyFont="1" applyBorder="1" applyAlignment="1" applyProtection="1">
      <alignment horizontal="left" vertical="center" textRotation="180"/>
    </xf>
    <xf numFmtId="0" fontId="104" fillId="0" borderId="0" xfId="0" applyFont="1" applyAlignment="1">
      <alignment horizontal="left" vertical="center" textRotation="180"/>
    </xf>
    <xf numFmtId="0" fontId="22" fillId="0" borderId="0" xfId="0" applyFont="1" applyBorder="1" applyAlignment="1" applyProtection="1">
      <alignment horizontal="center" vertical="center"/>
    </xf>
    <xf numFmtId="0" fontId="11" fillId="4" borderId="7"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xf>
    <xf numFmtId="0" fontId="11" fillId="3" borderId="7" xfId="0" applyFont="1" applyFill="1" applyBorder="1" applyAlignment="1" applyProtection="1">
      <alignment horizontal="center" vertical="center"/>
    </xf>
    <xf numFmtId="0" fontId="2" fillId="0" borderId="21" xfId="0" applyFont="1" applyBorder="1" applyAlignment="1" applyProtection="1">
      <alignment horizontal="left" wrapText="1"/>
      <protection locked="0"/>
    </xf>
    <xf numFmtId="0" fontId="2" fillId="0" borderId="21"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75" fillId="0" borderId="4" xfId="0" applyFont="1" applyBorder="1" applyAlignment="1"/>
    <xf numFmtId="0" fontId="16" fillId="0" borderId="11" xfId="0" applyFont="1" applyBorder="1" applyAlignment="1" applyProtection="1">
      <alignment horizontal="left"/>
    </xf>
    <xf numFmtId="0" fontId="4" fillId="0" borderId="0" xfId="0" applyFont="1" applyBorder="1" applyAlignment="1" applyProtection="1">
      <alignment horizontal="right"/>
    </xf>
    <xf numFmtId="0" fontId="16" fillId="0" borderId="0" xfId="0" applyFont="1" applyBorder="1" applyAlignment="1" applyProtection="1">
      <alignment vertical="center" textRotation="180"/>
    </xf>
    <xf numFmtId="0" fontId="2" fillId="0" borderId="4" xfId="0" applyFont="1" applyBorder="1" applyAlignment="1" applyProtection="1">
      <alignment vertical="top" textRotation="180"/>
    </xf>
    <xf numFmtId="0" fontId="75" fillId="0" borderId="4" xfId="0" applyFont="1" applyBorder="1" applyAlignment="1">
      <alignment vertical="top" textRotation="180"/>
    </xf>
    <xf numFmtId="0" fontId="19" fillId="0" borderId="4" xfId="0" applyFont="1" applyFill="1" applyBorder="1" applyAlignment="1" applyProtection="1">
      <alignment horizontal="center" vertical="top" textRotation="180"/>
    </xf>
    <xf numFmtId="0" fontId="85" fillId="0" borderId="4" xfId="0" applyFont="1" applyBorder="1" applyAlignment="1">
      <alignment horizontal="center" vertical="top" textRotation="180"/>
    </xf>
    <xf numFmtId="0" fontId="0" fillId="0" borderId="4" xfId="0" applyBorder="1" applyAlignment="1"/>
    <xf numFmtId="0" fontId="2" fillId="0" borderId="0" xfId="0" applyFont="1" applyBorder="1" applyAlignment="1" applyProtection="1">
      <alignment horizontal="left" textRotation="180"/>
    </xf>
    <xf numFmtId="0" fontId="2" fillId="4" borderId="21" xfId="0" applyFont="1" applyFill="1" applyBorder="1" applyAlignment="1" applyProtection="1">
      <alignment horizontal="center" vertical="top" wrapText="1"/>
    </xf>
    <xf numFmtId="0" fontId="2" fillId="4" borderId="12" xfId="0" applyFont="1" applyFill="1" applyBorder="1" applyAlignment="1" applyProtection="1">
      <alignment horizontal="center" vertical="top" wrapText="1"/>
    </xf>
    <xf numFmtId="0" fontId="61" fillId="0" borderId="0" xfId="0" applyFont="1" applyFill="1" applyBorder="1" applyAlignment="1" applyProtection="1">
      <alignment horizontal="center" vertical="center" wrapText="1"/>
    </xf>
    <xf numFmtId="0" fontId="39" fillId="0" borderId="12" xfId="0" applyFont="1" applyBorder="1" applyAlignment="1">
      <alignment horizontal="center" vertical="center"/>
    </xf>
    <xf numFmtId="0" fontId="18" fillId="4" borderId="3"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xf>
    <xf numFmtId="0" fontId="48" fillId="0" borderId="4" xfId="0" applyFont="1" applyFill="1" applyBorder="1" applyAlignment="1" applyProtection="1">
      <alignment vertical="center"/>
    </xf>
    <xf numFmtId="0" fontId="49"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xf>
    <xf numFmtId="0" fontId="74" fillId="0" borderId="0" xfId="0" applyFont="1" applyBorder="1" applyAlignment="1" applyProtection="1">
      <alignment horizontal="center"/>
    </xf>
    <xf numFmtId="0" fontId="73" fillId="0" borderId="0" xfId="0" applyFont="1" applyBorder="1" applyAlignment="1" applyProtection="1">
      <alignment horizontal="center"/>
    </xf>
    <xf numFmtId="0" fontId="46" fillId="0" borderId="4" xfId="0" applyFont="1" applyBorder="1" applyAlignment="1" applyProtection="1">
      <alignment horizontal="right"/>
    </xf>
    <xf numFmtId="0" fontId="39" fillId="0" borderId="0" xfId="0" applyFont="1" applyBorder="1" applyAlignment="1">
      <alignment horizontal="right"/>
    </xf>
    <xf numFmtId="0" fontId="54" fillId="0" borderId="4" xfId="0" applyFont="1" applyBorder="1" applyAlignment="1" applyProtection="1">
      <alignment horizontal="left"/>
    </xf>
    <xf numFmtId="0" fontId="92" fillId="0" borderId="0" xfId="0" applyFont="1" applyBorder="1" applyAlignment="1">
      <alignment horizontal="left"/>
    </xf>
    <xf numFmtId="0" fontId="92" fillId="0" borderId="9" xfId="0" applyFont="1" applyBorder="1" applyAlignment="1">
      <alignment horizontal="left"/>
    </xf>
    <xf numFmtId="0" fontId="46" fillId="0" borderId="4" xfId="0" applyFont="1" applyBorder="1" applyAlignment="1" applyProtection="1">
      <alignment wrapText="1"/>
    </xf>
    <xf numFmtId="0" fontId="39" fillId="0" borderId="0" xfId="0" applyFont="1" applyBorder="1" applyAlignment="1">
      <alignment wrapText="1"/>
    </xf>
    <xf numFmtId="0" fontId="49" fillId="0" borderId="4" xfId="0" applyFont="1" applyBorder="1" applyAlignment="1" applyProtection="1"/>
    <xf numFmtId="0" fontId="44" fillId="0" borderId="0" xfId="0" applyFont="1" applyBorder="1" applyAlignment="1" applyProtection="1"/>
    <xf numFmtId="0" fontId="46" fillId="0" borderId="4" xfId="0" applyFont="1" applyBorder="1" applyAlignment="1" applyProtection="1"/>
    <xf numFmtId="0" fontId="48" fillId="0" borderId="11" xfId="0" applyFont="1" applyBorder="1" applyAlignment="1" applyProtection="1">
      <alignment horizontal="left"/>
    </xf>
    <xf numFmtId="0" fontId="0" fillId="0" borderId="5" xfId="0" applyBorder="1" applyAlignment="1"/>
    <xf numFmtId="0" fontId="46" fillId="4" borderId="21" xfId="0" applyFont="1" applyFill="1" applyBorder="1" applyAlignment="1" applyProtection="1">
      <alignment horizontal="center" vertical="center" wrapText="1"/>
    </xf>
    <xf numFmtId="0" fontId="46" fillId="4" borderId="12" xfId="0" applyFont="1" applyFill="1" applyBorder="1" applyAlignment="1" applyProtection="1">
      <alignment horizontal="center" vertical="center" wrapText="1"/>
    </xf>
    <xf numFmtId="0" fontId="46" fillId="0" borderId="0" xfId="0" applyFont="1" applyBorder="1" applyAlignment="1" applyProtection="1"/>
    <xf numFmtId="0" fontId="49" fillId="0" borderId="4" xfId="0" applyFont="1" applyBorder="1" applyAlignment="1" applyProtection="1">
      <alignment horizontal="right"/>
    </xf>
    <xf numFmtId="0" fontId="53" fillId="0" borderId="9" xfId="0" applyFont="1" applyBorder="1" applyAlignment="1" applyProtection="1">
      <alignment horizontal="left"/>
    </xf>
    <xf numFmtId="0" fontId="54" fillId="0" borderId="0" xfId="0" applyFont="1" applyBorder="1" applyAlignment="1" applyProtection="1">
      <alignment horizontal="left"/>
    </xf>
    <xf numFmtId="0" fontId="85" fillId="0" borderId="0" xfId="0" applyFont="1" applyBorder="1" applyAlignment="1"/>
    <xf numFmtId="0" fontId="85" fillId="0" borderId="9" xfId="0" applyFont="1" applyBorder="1" applyAlignment="1"/>
    <xf numFmtId="0" fontId="54" fillId="0" borderId="22" xfId="0" applyFont="1" applyBorder="1" applyAlignment="1" applyProtection="1">
      <alignment horizontal="left"/>
    </xf>
    <xf numFmtId="0" fontId="53" fillId="0" borderId="10" xfId="0" applyFont="1" applyBorder="1" applyAlignment="1" applyProtection="1">
      <alignment horizontal="left"/>
    </xf>
    <xf numFmtId="0" fontId="46" fillId="0" borderId="0" xfId="0" applyFont="1" applyBorder="1" applyAlignment="1" applyProtection="1">
      <alignment horizontal="right"/>
    </xf>
    <xf numFmtId="0" fontId="49" fillId="0" borderId="5" xfId="0" applyFont="1" applyFill="1" applyBorder="1" applyAlignment="1" applyProtection="1">
      <alignment horizontal="left"/>
    </xf>
    <xf numFmtId="0" fontId="93" fillId="0" borderId="0" xfId="0" applyFont="1" applyBorder="1" applyAlignment="1" applyProtection="1">
      <alignment horizontal="center"/>
    </xf>
    <xf numFmtId="0" fontId="55" fillId="0" borderId="0" xfId="0" applyFont="1" applyBorder="1" applyAlignment="1" applyProtection="1">
      <alignment horizontal="center"/>
    </xf>
    <xf numFmtId="0" fontId="46" fillId="0" borderId="0" xfId="0" applyFont="1" applyBorder="1" applyAlignment="1" applyProtection="1">
      <alignment horizontal="center"/>
    </xf>
    <xf numFmtId="0" fontId="46" fillId="4" borderId="22" xfId="0" applyFont="1" applyFill="1" applyBorder="1" applyAlignment="1" applyProtection="1">
      <alignment horizontal="center" vertical="center" wrapText="1"/>
    </xf>
    <xf numFmtId="0" fontId="46" fillId="4" borderId="1" xfId="0" applyFont="1" applyFill="1" applyBorder="1" applyAlignment="1" applyProtection="1">
      <alignment horizontal="center" vertical="center"/>
    </xf>
    <xf numFmtId="0" fontId="46" fillId="4" borderId="11" xfId="0" applyFont="1" applyFill="1" applyBorder="1" applyAlignment="1" applyProtection="1">
      <alignment horizontal="center" vertical="center"/>
    </xf>
    <xf numFmtId="0" fontId="46" fillId="4" borderId="5" xfId="0" applyFont="1" applyFill="1" applyBorder="1" applyAlignment="1" applyProtection="1">
      <alignment horizontal="center" vertical="center"/>
    </xf>
    <xf numFmtId="44" fontId="46" fillId="4" borderId="22" xfId="2" applyFont="1" applyFill="1" applyBorder="1" applyAlignment="1" applyProtection="1">
      <alignment horizontal="center" wrapText="1"/>
    </xf>
    <xf numFmtId="44" fontId="46" fillId="4" borderId="1" xfId="2" applyFont="1" applyFill="1" applyBorder="1" applyAlignment="1" applyProtection="1">
      <alignment horizontal="center"/>
    </xf>
    <xf numFmtId="0" fontId="18" fillId="0" borderId="0" xfId="0" applyFont="1" applyBorder="1" applyAlignment="1" applyProtection="1">
      <alignment vertical="top"/>
    </xf>
    <xf numFmtId="0" fontId="36" fillId="0" borderId="0" xfId="0" applyFont="1" applyBorder="1" applyAlignment="1" applyProtection="1">
      <alignment horizontal="left"/>
    </xf>
    <xf numFmtId="0" fontId="36" fillId="0" borderId="9" xfId="0" applyFont="1" applyBorder="1" applyAlignment="1" applyProtection="1">
      <alignment horizontal="left"/>
    </xf>
    <xf numFmtId="0" fontId="18" fillId="0" borderId="4" xfId="0" applyFont="1" applyBorder="1" applyAlignment="1" applyProtection="1">
      <alignment horizontal="left"/>
    </xf>
    <xf numFmtId="0" fontId="0" fillId="0" borderId="0" xfId="0" applyBorder="1" applyAlignment="1" applyProtection="1">
      <alignment horizontal="left"/>
    </xf>
    <xf numFmtId="0" fontId="0" fillId="0" borderId="9" xfId="0" applyBorder="1" applyAlignment="1" applyProtection="1">
      <alignment horizontal="left"/>
    </xf>
    <xf numFmtId="0" fontId="25" fillId="0" borderId="0" xfId="0" applyFont="1" applyBorder="1" applyAlignment="1" applyProtection="1">
      <alignment horizontal="right" vertical="top"/>
    </xf>
    <xf numFmtId="0" fontId="2" fillId="0" borderId="4" xfId="0" applyFont="1" applyFill="1" applyBorder="1" applyAlignment="1" applyProtection="1">
      <alignment horizontal="left"/>
    </xf>
    <xf numFmtId="0" fontId="101" fillId="9" borderId="22" xfId="0" applyFont="1" applyFill="1" applyBorder="1" applyAlignment="1" applyProtection="1">
      <alignment horizontal="center" vertical="center" wrapText="1"/>
    </xf>
    <xf numFmtId="0" fontId="101" fillId="10" borderId="10" xfId="0" applyFont="1" applyFill="1" applyBorder="1" applyAlignment="1" applyProtection="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95" fillId="0" borderId="5" xfId="0" applyFont="1" applyBorder="1" applyAlignment="1" applyProtection="1">
      <alignment horizontal="left" indent="1"/>
    </xf>
    <xf numFmtId="0" fontId="2" fillId="0" borderId="0" xfId="0" applyFont="1" applyAlignment="1">
      <alignment horizontal="right"/>
    </xf>
    <xf numFmtId="0" fontId="75" fillId="0" borderId="0" xfId="0" applyFont="1" applyAlignment="1">
      <alignment horizontal="right"/>
    </xf>
    <xf numFmtId="0" fontId="4" fillId="0" borderId="1" xfId="0" applyFont="1" applyBorder="1" applyAlignment="1" applyProtection="1">
      <alignment horizontal="center" wrapText="1"/>
    </xf>
    <xf numFmtId="0" fontId="4" fillId="0" borderId="4" xfId="0" applyFont="1" applyBorder="1" applyAlignment="1" applyProtection="1">
      <alignment horizontal="left"/>
    </xf>
    <xf numFmtId="0" fontId="4" fillId="0" borderId="9" xfId="0" applyFont="1" applyBorder="1" applyAlignment="1">
      <alignment horizontal="left"/>
    </xf>
    <xf numFmtId="0" fontId="101" fillId="9" borderId="21" xfId="0" applyFont="1" applyFill="1" applyBorder="1" applyAlignment="1" applyProtection="1">
      <alignment horizontal="center" vertical="center" wrapText="1"/>
    </xf>
    <xf numFmtId="0" fontId="101" fillId="0" borderId="12" xfId="0" applyFont="1" applyBorder="1" applyAlignment="1">
      <alignment horizontal="center" vertical="center" wrapText="1"/>
    </xf>
    <xf numFmtId="0" fontId="101" fillId="9" borderId="21" xfId="0" applyFont="1" applyFill="1" applyBorder="1" applyAlignment="1" applyProtection="1">
      <alignment horizontal="center" vertical="top" wrapText="1"/>
    </xf>
    <xf numFmtId="0" fontId="101" fillId="0" borderId="12" xfId="0" applyFont="1" applyBorder="1" applyAlignment="1">
      <alignment horizontal="center" vertical="top" wrapText="1"/>
    </xf>
    <xf numFmtId="0" fontId="109" fillId="9" borderId="3" xfId="0" applyFont="1" applyFill="1" applyBorder="1" applyAlignment="1" applyProtection="1">
      <alignment horizontal="center" vertical="center" wrapText="1"/>
    </xf>
    <xf numFmtId="0" fontId="109" fillId="9" borderId="6" xfId="0" applyFont="1" applyFill="1" applyBorder="1" applyAlignment="1" applyProtection="1">
      <alignment horizontal="center" vertical="center" wrapText="1"/>
    </xf>
    <xf numFmtId="0" fontId="109" fillId="9" borderId="2" xfId="0" applyFont="1" applyFill="1" applyBorder="1" applyAlignment="1" applyProtection="1">
      <alignment horizontal="center" vertical="center" wrapText="1"/>
    </xf>
    <xf numFmtId="0" fontId="101" fillId="10" borderId="10" xfId="0" applyFont="1" applyFill="1" applyBorder="1" applyAlignment="1" applyProtection="1">
      <alignment horizontal="center" vertical="center"/>
    </xf>
    <xf numFmtId="0" fontId="101" fillId="0" borderId="11" xfId="0" applyFont="1" applyBorder="1" applyAlignment="1">
      <alignment horizontal="center" vertical="center"/>
    </xf>
    <xf numFmtId="0" fontId="101" fillId="0" borderId="13" xfId="0" applyFont="1" applyBorder="1" applyAlignment="1">
      <alignment horizontal="center" vertical="center"/>
    </xf>
    <xf numFmtId="0" fontId="101" fillId="9" borderId="12" xfId="0" applyFont="1" applyFill="1" applyBorder="1" applyAlignment="1" applyProtection="1">
      <alignment horizontal="center" vertical="center" wrapText="1"/>
    </xf>
    <xf numFmtId="0" fontId="110" fillId="0" borderId="22" xfId="0" applyFont="1" applyBorder="1" applyAlignment="1" applyProtection="1">
      <alignment horizontal="center"/>
    </xf>
    <xf numFmtId="0" fontId="23" fillId="0" borderId="1" xfId="0" applyFont="1" applyBorder="1" applyAlignment="1" applyProtection="1">
      <alignment horizontal="center"/>
    </xf>
    <xf numFmtId="0" fontId="4" fillId="12" borderId="0" xfId="0" applyFont="1" applyFill="1" applyAlignment="1">
      <alignment wrapText="1"/>
    </xf>
    <xf numFmtId="0" fontId="4" fillId="0" borderId="9" xfId="0" applyFont="1" applyBorder="1" applyAlignment="1">
      <alignment wrapText="1"/>
    </xf>
    <xf numFmtId="3" fontId="23" fillId="0" borderId="3" xfId="3" applyNumberFormat="1" applyFont="1" applyBorder="1" applyAlignment="1" applyProtection="1">
      <alignment horizontal="center"/>
    </xf>
    <xf numFmtId="0" fontId="4" fillId="0" borderId="9" xfId="0" applyFont="1" applyBorder="1" applyAlignment="1"/>
    <xf numFmtId="0" fontId="4" fillId="0" borderId="23" xfId="0" applyFont="1" applyBorder="1" applyAlignment="1" applyProtection="1">
      <alignment horizontal="center" vertical="center"/>
    </xf>
    <xf numFmtId="0" fontId="70" fillId="0" borderId="23" xfId="0" applyFont="1" applyBorder="1" applyAlignment="1">
      <alignment vertical="center"/>
    </xf>
    <xf numFmtId="0" fontId="34" fillId="0" borderId="0" xfId="0" applyFont="1" applyAlignment="1" applyProtection="1">
      <alignment vertical="center"/>
    </xf>
    <xf numFmtId="0" fontId="110" fillId="0" borderId="0" xfId="0" applyFont="1" applyBorder="1" applyAlignment="1" applyProtection="1">
      <alignment horizontal="center"/>
    </xf>
    <xf numFmtId="0" fontId="4" fillId="0" borderId="0" xfId="0" applyFont="1" applyBorder="1" applyAlignment="1" applyProtection="1">
      <alignment vertical="center" wrapText="1"/>
    </xf>
    <xf numFmtId="0" fontId="78" fillId="0" borderId="0" xfId="0" applyFont="1" applyAlignment="1">
      <alignment wrapText="1"/>
    </xf>
    <xf numFmtId="0" fontId="4" fillId="0" borderId="13" xfId="0" applyFont="1" applyBorder="1" applyAlignment="1"/>
    <xf numFmtId="0" fontId="4" fillId="0" borderId="0" xfId="0" applyFont="1" applyBorder="1" applyAlignment="1" applyProtection="1">
      <alignment horizontal="left" vertical="top" wrapText="1"/>
    </xf>
    <xf numFmtId="0" fontId="78" fillId="0" borderId="0" xfId="0" applyFont="1" applyAlignment="1">
      <alignment vertical="top" wrapText="1"/>
    </xf>
    <xf numFmtId="0" fontId="78" fillId="0" borderId="0" xfId="0" applyFont="1" applyAlignment="1">
      <alignment vertical="center"/>
    </xf>
    <xf numFmtId="0" fontId="4" fillId="0" borderId="0" xfId="0" applyFont="1" applyBorder="1" applyAlignment="1" applyProtection="1">
      <alignment horizontal="left" wrapText="1"/>
    </xf>
    <xf numFmtId="0" fontId="112" fillId="14" borderId="35" xfId="0" applyFont="1" applyFill="1" applyBorder="1" applyAlignment="1" applyProtection="1">
      <alignment horizontal="left" vertical="top" wrapText="1"/>
      <protection locked="0"/>
    </xf>
    <xf numFmtId="0" fontId="39" fillId="0" borderId="36" xfId="0" applyFont="1" applyBorder="1" applyAlignment="1" applyProtection="1">
      <alignment wrapText="1"/>
      <protection locked="0"/>
    </xf>
    <xf numFmtId="0" fontId="39" fillId="0" borderId="37" xfId="0" applyFont="1" applyBorder="1" applyAlignment="1" applyProtection="1">
      <alignment wrapText="1"/>
      <protection locked="0"/>
    </xf>
    <xf numFmtId="0" fontId="112" fillId="14" borderId="38" xfId="0" applyFont="1" applyFill="1" applyBorder="1" applyAlignment="1" applyProtection="1">
      <alignment horizontal="left" vertical="top" wrapText="1"/>
      <protection locked="0"/>
    </xf>
    <xf numFmtId="0" fontId="39" fillId="0" borderId="0" xfId="0" applyFont="1" applyBorder="1" applyAlignment="1" applyProtection="1">
      <alignment wrapText="1"/>
      <protection locked="0"/>
    </xf>
    <xf numFmtId="0" fontId="39" fillId="0" borderId="39" xfId="0" applyFont="1" applyBorder="1" applyAlignment="1" applyProtection="1">
      <alignment wrapText="1"/>
      <protection locked="0"/>
    </xf>
    <xf numFmtId="0" fontId="39" fillId="0" borderId="40" xfId="0" applyFont="1" applyBorder="1" applyAlignment="1" applyProtection="1">
      <alignment wrapText="1"/>
      <protection locked="0"/>
    </xf>
    <xf numFmtId="0" fontId="39" fillId="0" borderId="14" xfId="0" applyFont="1" applyBorder="1" applyAlignment="1" applyProtection="1">
      <alignment wrapText="1"/>
      <protection locked="0"/>
    </xf>
    <xf numFmtId="0" fontId="39" fillId="0" borderId="41" xfId="0" applyFont="1" applyBorder="1" applyAlignment="1" applyProtection="1">
      <alignment wrapText="1"/>
      <protection locked="0"/>
    </xf>
    <xf numFmtId="0" fontId="4" fillId="0" borderId="9" xfId="0" applyFont="1" applyBorder="1" applyAlignment="1" applyProtection="1">
      <alignment wrapText="1"/>
    </xf>
    <xf numFmtId="0" fontId="118"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118" fillId="0" borderId="3" xfId="0" applyNumberFormat="1" applyFont="1" applyBorder="1" applyAlignment="1" applyProtection="1">
      <alignment horizontal="left" wrapText="1"/>
      <protection locked="0"/>
    </xf>
    <xf numFmtId="0" fontId="128" fillId="0" borderId="6" xfId="0" applyFont="1" applyBorder="1" applyAlignment="1">
      <alignment horizontal="left" wrapText="1"/>
    </xf>
    <xf numFmtId="0" fontId="128" fillId="0" borderId="3" xfId="0" applyFont="1" applyBorder="1" applyAlignment="1" applyProtection="1">
      <alignment horizontal="left" wrapText="1"/>
      <protection locked="0"/>
    </xf>
    <xf numFmtId="0" fontId="128" fillId="0" borderId="2" xfId="0" applyFont="1" applyBorder="1" applyAlignment="1" applyProtection="1">
      <alignment horizontal="left" wrapText="1"/>
      <protection locked="0"/>
    </xf>
    <xf numFmtId="0" fontId="122" fillId="0" borderId="1" xfId="0" applyFont="1" applyBorder="1" applyAlignment="1" applyProtection="1">
      <alignment horizontal="center"/>
      <protection locked="0"/>
    </xf>
    <xf numFmtId="0" fontId="127" fillId="0" borderId="1" xfId="0" applyFont="1" applyBorder="1" applyAlignment="1">
      <alignment horizontal="center"/>
    </xf>
    <xf numFmtId="0" fontId="122" fillId="0" borderId="5" xfId="0" applyFont="1" applyBorder="1" applyAlignment="1" applyProtection="1">
      <alignment horizontal="center" wrapText="1"/>
    </xf>
    <xf numFmtId="0" fontId="117" fillId="0" borderId="5" xfId="0" applyFont="1" applyBorder="1" applyAlignment="1" applyProtection="1">
      <alignment horizontal="center"/>
    </xf>
    <xf numFmtId="0" fontId="118" fillId="10" borderId="3" xfId="0" applyFont="1" applyFill="1" applyBorder="1" applyAlignment="1">
      <alignment horizontal="center" vertical="center"/>
    </xf>
    <xf numFmtId="0" fontId="117" fillId="0" borderId="6" xfId="0" applyFont="1" applyBorder="1" applyAlignment="1">
      <alignment horizontal="center" vertical="center"/>
    </xf>
    <xf numFmtId="0" fontId="118" fillId="10" borderId="3" xfId="0" applyFont="1" applyFill="1" applyBorder="1" applyAlignment="1">
      <alignment horizontal="center" vertical="center" wrapText="1"/>
    </xf>
    <xf numFmtId="0" fontId="118" fillId="0" borderId="2" xfId="0" applyFont="1" applyBorder="1" applyAlignment="1">
      <alignment horizontal="center" vertical="center"/>
    </xf>
    <xf numFmtId="0" fontId="118" fillId="0" borderId="3" xfId="0" applyFont="1" applyBorder="1" applyAlignment="1" applyProtection="1">
      <alignment horizontal="left" vertical="top" wrapText="1"/>
      <protection locked="0"/>
    </xf>
    <xf numFmtId="0" fontId="118" fillId="0" borderId="6" xfId="0" applyFont="1" applyBorder="1" applyAlignment="1" applyProtection="1">
      <alignment horizontal="left" vertical="top" wrapText="1"/>
      <protection locked="0"/>
    </xf>
    <xf numFmtId="0" fontId="118" fillId="0" borderId="2" xfId="0" applyFont="1" applyBorder="1" applyAlignment="1" applyProtection="1">
      <alignment horizontal="left" vertical="top" wrapText="1"/>
      <protection locked="0"/>
    </xf>
    <xf numFmtId="0" fontId="118" fillId="0" borderId="0" xfId="0" applyFont="1" applyBorder="1" applyAlignment="1" applyProtection="1">
      <alignment horizontal="center"/>
    </xf>
    <xf numFmtId="3" fontId="118" fillId="0" borderId="12" xfId="0" applyNumberFormat="1" applyFont="1" applyBorder="1" applyAlignment="1" applyProtection="1">
      <alignment horizontal="right"/>
      <protection locked="0"/>
    </xf>
    <xf numFmtId="0" fontId="118" fillId="0" borderId="3" xfId="0" applyFont="1" applyBorder="1" applyAlignment="1" applyProtection="1">
      <alignment horizontal="left"/>
      <protection locked="0"/>
    </xf>
    <xf numFmtId="0" fontId="118" fillId="0" borderId="6" xfId="0" applyFont="1" applyBorder="1" applyAlignment="1" applyProtection="1">
      <alignment horizontal="left"/>
      <protection locked="0"/>
    </xf>
    <xf numFmtId="0" fontId="118" fillId="0" borderId="2" xfId="0" applyFont="1" applyBorder="1" applyAlignment="1" applyProtection="1">
      <alignment horizontal="left"/>
      <protection locked="0"/>
    </xf>
    <xf numFmtId="3" fontId="118" fillId="0" borderId="7" xfId="0" applyNumberFormat="1" applyFont="1" applyBorder="1" applyAlignment="1" applyProtection="1">
      <alignment horizontal="right" vertical="center"/>
      <protection locked="0"/>
    </xf>
    <xf numFmtId="0" fontId="118" fillId="0" borderId="11" xfId="0" applyFont="1" applyBorder="1" applyAlignment="1" applyProtection="1">
      <alignment horizontal="left" wrapText="1"/>
      <protection locked="0"/>
    </xf>
    <xf numFmtId="0" fontId="119" fillId="0" borderId="5" xfId="0" applyFont="1" applyBorder="1" applyAlignment="1" applyProtection="1">
      <alignment horizontal="left" wrapText="1"/>
      <protection locked="0"/>
    </xf>
    <xf numFmtId="0" fontId="119" fillId="0" borderId="13" xfId="0" applyFont="1" applyBorder="1" applyAlignment="1" applyProtection="1">
      <alignment horizontal="left" wrapText="1"/>
      <protection locked="0"/>
    </xf>
    <xf numFmtId="3" fontId="118" fillId="0" borderId="7" xfId="0" applyNumberFormat="1" applyFont="1" applyBorder="1" applyAlignment="1" applyProtection="1">
      <alignment horizontal="right"/>
      <protection locked="0"/>
    </xf>
    <xf numFmtId="0" fontId="118" fillId="0" borderId="7" xfId="0" applyFont="1" applyBorder="1" applyAlignment="1" applyProtection="1">
      <alignment horizontal="left"/>
      <protection locked="0"/>
    </xf>
    <xf numFmtId="0" fontId="123" fillId="0" borderId="0" xfId="0" applyFont="1" applyFill="1" applyBorder="1" applyAlignment="1" applyProtection="1">
      <alignment horizontal="center"/>
    </xf>
    <xf numFmtId="0" fontId="124" fillId="0" borderId="0" xfId="0" applyFont="1" applyBorder="1" applyAlignment="1">
      <alignment horizontal="center"/>
    </xf>
    <xf numFmtId="0" fontId="118" fillId="4" borderId="7" xfId="0" applyFont="1" applyFill="1" applyBorder="1" applyAlignment="1" applyProtection="1">
      <alignment horizontal="center"/>
    </xf>
    <xf numFmtId="0" fontId="118" fillId="0" borderId="4" xfId="0" applyFont="1" applyBorder="1" applyAlignment="1" applyProtection="1">
      <alignment horizontal="left" vertical="center" wrapText="1"/>
    </xf>
    <xf numFmtId="0" fontId="118" fillId="0" borderId="0" xfId="0" applyFont="1" applyAlignment="1">
      <alignment horizontal="left" vertical="center" wrapText="1"/>
    </xf>
    <xf numFmtId="0" fontId="123" fillId="0" borderId="1" xfId="0" applyFont="1" applyFill="1" applyBorder="1" applyAlignment="1" applyProtection="1">
      <alignment horizontal="center"/>
    </xf>
    <xf numFmtId="0" fontId="124" fillId="0" borderId="1" xfId="0" applyFont="1" applyBorder="1" applyAlignment="1">
      <alignment horizontal="center"/>
    </xf>
    <xf numFmtId="0" fontId="118" fillId="0" borderId="3" xfId="0" applyFont="1" applyBorder="1" applyAlignment="1" applyProtection="1">
      <alignment horizontal="left" wrapText="1"/>
      <protection locked="0"/>
    </xf>
    <xf numFmtId="0" fontId="118" fillId="0" borderId="6" xfId="0" applyFont="1" applyBorder="1" applyAlignment="1" applyProtection="1">
      <alignment horizontal="left" wrapText="1"/>
      <protection locked="0"/>
    </xf>
    <xf numFmtId="0" fontId="118" fillId="0" borderId="2" xfId="0" applyFont="1" applyBorder="1" applyAlignment="1" applyProtection="1">
      <alignment horizontal="left" wrapText="1"/>
      <protection locked="0"/>
    </xf>
    <xf numFmtId="0" fontId="118" fillId="0" borderId="5" xfId="0" applyFont="1" applyBorder="1" applyAlignment="1" applyProtection="1"/>
    <xf numFmtId="0" fontId="119" fillId="0" borderId="5" xfId="0" applyFont="1" applyBorder="1" applyAlignment="1"/>
    <xf numFmtId="0" fontId="118" fillId="4" borderId="3" xfId="0" applyFont="1" applyFill="1" applyBorder="1" applyAlignment="1" applyProtection="1">
      <alignment horizontal="center" vertical="center" wrapText="1"/>
    </xf>
    <xf numFmtId="0" fontId="118" fillId="4" borderId="2" xfId="0" applyFont="1" applyFill="1" applyBorder="1" applyAlignment="1" applyProtection="1">
      <alignment horizontal="center" vertical="center" wrapText="1"/>
    </xf>
    <xf numFmtId="0" fontId="118" fillId="4" borderId="6" xfId="0" applyFont="1" applyFill="1" applyBorder="1" applyAlignment="1" applyProtection="1">
      <alignment horizontal="center" vertical="center" wrapText="1"/>
    </xf>
    <xf numFmtId="0" fontId="21" fillId="0" borderId="5" xfId="0" applyFont="1" applyFill="1" applyBorder="1" applyAlignment="1" applyProtection="1">
      <alignment horizontal="left" wrapText="1" indent="1"/>
    </xf>
    <xf numFmtId="0" fontId="123" fillId="0" borderId="0" xfId="0" applyFont="1" applyBorder="1" applyAlignment="1" applyProtection="1">
      <alignment horizontal="center"/>
    </xf>
    <xf numFmtId="0" fontId="118" fillId="0" borderId="6" xfId="0" applyFont="1" applyBorder="1" applyAlignment="1" applyProtection="1"/>
    <xf numFmtId="0" fontId="117" fillId="0" borderId="6" xfId="0" applyFont="1" applyBorder="1" applyAlignment="1"/>
    <xf numFmtId="0" fontId="118" fillId="0" borderId="6" xfId="0" applyFont="1" applyBorder="1" applyAlignment="1"/>
    <xf numFmtId="0" fontId="118" fillId="0" borderId="3" xfId="0" applyFont="1" applyBorder="1" applyAlignment="1" applyProtection="1">
      <alignment horizontal="left" vertical="top"/>
      <protection locked="0"/>
    </xf>
    <xf numFmtId="0" fontId="119" fillId="0" borderId="6" xfId="0" applyFont="1" applyBorder="1" applyAlignment="1" applyProtection="1">
      <alignment horizontal="left" vertical="top"/>
      <protection locked="0"/>
    </xf>
    <xf numFmtId="0" fontId="119" fillId="0" borderId="2" xfId="0" applyFont="1" applyBorder="1" applyAlignment="1" applyProtection="1">
      <alignment horizontal="left" vertical="top"/>
      <protection locked="0"/>
    </xf>
    <xf numFmtId="0" fontId="118" fillId="0" borderId="0" xfId="0" applyFont="1" applyBorder="1" applyAlignment="1" applyProtection="1">
      <alignment vertical="center" wrapText="1"/>
    </xf>
    <xf numFmtId="0" fontId="118" fillId="0" borderId="0" xfId="0" applyFont="1" applyBorder="1" applyAlignment="1">
      <alignment vertical="center" wrapText="1"/>
    </xf>
    <xf numFmtId="0" fontId="119" fillId="0" borderId="6" xfId="0" applyFont="1" applyBorder="1" applyAlignment="1" applyProtection="1">
      <alignment horizontal="left" vertical="top" wrapText="1"/>
      <protection locked="0"/>
    </xf>
    <xf numFmtId="0" fontId="119" fillId="0" borderId="2" xfId="0" applyFont="1" applyBorder="1" applyAlignment="1" applyProtection="1">
      <alignment horizontal="left" vertical="top" wrapText="1"/>
      <protection locked="0"/>
    </xf>
    <xf numFmtId="0" fontId="118" fillId="0" borderId="5" xfId="0" applyFont="1" applyBorder="1" applyAlignment="1" applyProtection="1">
      <alignment horizontal="left" vertical="top" wrapText="1"/>
    </xf>
    <xf numFmtId="0" fontId="118" fillId="0" borderId="22" xfId="0" applyFont="1" applyBorder="1" applyAlignment="1" applyProtection="1">
      <alignment horizontal="left" wrapText="1"/>
      <protection locked="0"/>
    </xf>
    <xf numFmtId="0" fontId="117" fillId="0" borderId="1" xfId="0" applyFont="1" applyBorder="1" applyAlignment="1" applyProtection="1">
      <alignment horizontal="left" wrapText="1"/>
      <protection locked="0"/>
    </xf>
    <xf numFmtId="0" fontId="119" fillId="0" borderId="6" xfId="0" applyFont="1" applyBorder="1" applyAlignment="1" applyProtection="1">
      <alignment horizontal="left" wrapText="1"/>
      <protection locked="0"/>
    </xf>
    <xf numFmtId="0" fontId="119" fillId="0" borderId="2" xfId="0" applyFont="1" applyBorder="1" applyAlignment="1" applyProtection="1">
      <alignment horizontal="left" wrapText="1"/>
      <protection locked="0"/>
    </xf>
    <xf numFmtId="0" fontId="118" fillId="0" borderId="11" xfId="0" applyFont="1" applyBorder="1" applyAlignment="1" applyProtection="1">
      <alignment horizontal="left"/>
    </xf>
    <xf numFmtId="0" fontId="119" fillId="0" borderId="5" xfId="0" applyFont="1" applyBorder="1" applyAlignment="1" applyProtection="1">
      <alignment horizontal="left"/>
    </xf>
    <xf numFmtId="0" fontId="119" fillId="0" borderId="13" xfId="0" applyFont="1" applyBorder="1" applyAlignment="1" applyProtection="1">
      <alignment horizontal="left"/>
    </xf>
    <xf numFmtId="0" fontId="118" fillId="0" borderId="10" xfId="0" applyFont="1" applyBorder="1" applyAlignment="1" applyProtection="1">
      <alignment horizontal="left" wrapText="1"/>
      <protection locked="0"/>
    </xf>
    <xf numFmtId="0" fontId="118" fillId="0" borderId="3" xfId="0" applyFont="1" applyBorder="1" applyAlignment="1" applyProtection="1">
      <alignment horizontal="left"/>
    </xf>
    <xf numFmtId="0" fontId="119" fillId="0" borderId="6" xfId="0" applyFont="1" applyBorder="1" applyAlignment="1" applyProtection="1">
      <alignment horizontal="left"/>
    </xf>
    <xf numFmtId="0" fontId="119" fillId="0" borderId="2" xfId="0" applyFont="1" applyBorder="1" applyAlignment="1" applyProtection="1">
      <alignment horizontal="left"/>
    </xf>
    <xf numFmtId="0" fontId="118" fillId="4" borderId="3" xfId="0" applyFont="1" applyFill="1" applyBorder="1" applyAlignment="1" applyProtection="1">
      <alignment horizontal="center"/>
    </xf>
    <xf numFmtId="0" fontId="118" fillId="4" borderId="6" xfId="0" applyFont="1" applyFill="1" applyBorder="1" applyAlignment="1" applyProtection="1">
      <alignment horizontal="center"/>
    </xf>
    <xf numFmtId="0" fontId="118" fillId="4" borderId="2" xfId="0" applyFont="1" applyFill="1" applyBorder="1" applyAlignment="1" applyProtection="1">
      <alignment horizontal="center"/>
    </xf>
    <xf numFmtId="0" fontId="118" fillId="0" borderId="13" xfId="0" applyFont="1" applyBorder="1" applyAlignment="1" applyProtection="1">
      <alignment horizontal="left" wrapText="1"/>
      <protection locked="0"/>
    </xf>
    <xf numFmtId="0" fontId="2" fillId="2" borderId="0" xfId="6" applyFont="1" applyFill="1" applyBorder="1" applyAlignment="1" applyProtection="1">
      <alignment horizontal="center"/>
    </xf>
    <xf numFmtId="0" fontId="2" fillId="2" borderId="5" xfId="6" applyFont="1" applyFill="1" applyBorder="1" applyAlignment="1" applyProtection="1">
      <alignment horizontal="center" wrapText="1"/>
      <protection locked="0"/>
    </xf>
    <xf numFmtId="0" fontId="2" fillId="2" borderId="0" xfId="6" applyFont="1" applyFill="1" applyBorder="1" applyAlignment="1" applyProtection="1">
      <alignment horizontal="left"/>
    </xf>
    <xf numFmtId="0" fontId="0" fillId="0" borderId="5" xfId="0" applyBorder="1" applyAlignment="1" applyProtection="1">
      <alignment horizontal="center" wrapText="1"/>
      <protection locked="0"/>
    </xf>
    <xf numFmtId="0" fontId="2" fillId="2" borderId="4" xfId="6" applyFont="1" applyFill="1" applyBorder="1" applyAlignment="1" applyProtection="1">
      <alignment vertical="top"/>
    </xf>
    <xf numFmtId="0" fontId="0" fillId="0" borderId="0" xfId="0" applyBorder="1" applyAlignment="1">
      <alignment vertical="top"/>
    </xf>
    <xf numFmtId="0" fontId="26" fillId="0" borderId="11" xfId="0" applyFont="1" applyBorder="1" applyAlignment="1" applyProtection="1">
      <alignment horizontal="center"/>
    </xf>
    <xf numFmtId="0" fontId="59" fillId="0" borderId="5" xfId="0" applyFont="1" applyBorder="1" applyAlignment="1"/>
    <xf numFmtId="0" fontId="59" fillId="0" borderId="13" xfId="0" applyFont="1" applyBorder="1" applyAlignment="1"/>
    <xf numFmtId="0" fontId="106" fillId="2" borderId="0" xfId="6" applyFont="1" applyFill="1" applyBorder="1" applyAlignment="1" applyProtection="1">
      <alignment horizontal="center" vertical="top"/>
    </xf>
    <xf numFmtId="0" fontId="73" fillId="0" borderId="0" xfId="0" applyFont="1" applyBorder="1" applyAlignment="1">
      <alignment vertical="top"/>
    </xf>
    <xf numFmtId="0" fontId="73" fillId="0" borderId="9" xfId="0" applyFont="1" applyBorder="1" applyAlignment="1">
      <alignment vertical="top"/>
    </xf>
    <xf numFmtId="0" fontId="106" fillId="0" borderId="0" xfId="0" applyFont="1" applyBorder="1" applyAlignment="1">
      <alignment horizontal="center" vertical="top"/>
    </xf>
    <xf numFmtId="0" fontId="131" fillId="0" borderId="0" xfId="0" applyFont="1" applyAlignment="1">
      <alignment horizontal="center" vertical="top"/>
    </xf>
    <xf numFmtId="0" fontId="95" fillId="0" borderId="0" xfId="0" applyFont="1" applyBorder="1" applyAlignment="1">
      <alignment horizontal="center"/>
    </xf>
    <xf numFmtId="0" fontId="26" fillId="2" borderId="0" xfId="6" applyFont="1" applyFill="1" applyBorder="1" applyAlignment="1" applyProtection="1">
      <alignment horizontal="center" wrapText="1"/>
    </xf>
    <xf numFmtId="0" fontId="0" fillId="0" borderId="5" xfId="0" applyBorder="1" applyAlignment="1">
      <alignment wrapText="1"/>
    </xf>
    <xf numFmtId="0" fontId="2" fillId="2" borderId="5" xfId="6" applyFont="1" applyFill="1" applyBorder="1" applyAlignment="1" applyProtection="1">
      <alignment horizontal="center"/>
      <protection locked="0"/>
    </xf>
    <xf numFmtId="0" fontId="105" fillId="0" borderId="5" xfId="0" applyFont="1" applyBorder="1" applyAlignment="1" applyProtection="1">
      <alignment horizontal="center"/>
      <protection locked="0"/>
    </xf>
    <xf numFmtId="0" fontId="59" fillId="0" borderId="5" xfId="0" applyFont="1" applyBorder="1" applyAlignment="1">
      <alignment horizontal="center"/>
    </xf>
    <xf numFmtId="0" fontId="21" fillId="0" borderId="0" xfId="0" applyFont="1" applyBorder="1" applyAlignment="1" applyProtection="1">
      <alignment horizontal="center" vertical="top"/>
    </xf>
    <xf numFmtId="0" fontId="69" fillId="0" borderId="0" xfId="0" applyFont="1" applyBorder="1" applyAlignment="1">
      <alignment horizontal="center" vertical="top"/>
    </xf>
    <xf numFmtId="49" fontId="21" fillId="2" borderId="5" xfId="0" applyNumberFormat="1" applyFont="1" applyFill="1" applyBorder="1" applyAlignment="1" applyProtection="1">
      <alignment horizontal="center" wrapText="1"/>
    </xf>
    <xf numFmtId="0" fontId="39" fillId="0" borderId="5" xfId="0" applyFont="1" applyBorder="1" applyAlignment="1">
      <alignment horizontal="center" wrapText="1"/>
    </xf>
    <xf numFmtId="0" fontId="21" fillId="2" borderId="0" xfId="6" applyNumberFormat="1" applyFont="1" applyFill="1" applyBorder="1" applyAlignment="1" applyProtection="1">
      <alignment horizontal="left" vertical="top" wrapText="1"/>
    </xf>
    <xf numFmtId="0" fontId="2" fillId="2" borderId="4" xfId="6" applyFont="1" applyFill="1" applyBorder="1" applyAlignment="1" applyProtection="1"/>
    <xf numFmtId="0" fontId="2" fillId="2" borderId="0" xfId="6" applyFont="1" applyFill="1" applyBorder="1" applyAlignment="1" applyProtection="1">
      <alignment horizontal="right"/>
    </xf>
    <xf numFmtId="0" fontId="24" fillId="2" borderId="4" xfId="0" applyFont="1" applyFill="1" applyBorder="1" applyAlignment="1" applyProtection="1">
      <alignment horizontal="left" vertical="top"/>
    </xf>
    <xf numFmtId="0" fontId="0" fillId="0" borderId="0" xfId="0" applyBorder="1" applyAlignment="1">
      <alignment horizontal="left" vertical="top"/>
    </xf>
    <xf numFmtId="0" fontId="21" fillId="2" borderId="0" xfId="6" applyFont="1" applyFill="1" applyBorder="1" applyAlignment="1" applyProtection="1">
      <alignment horizontal="center"/>
    </xf>
    <xf numFmtId="0" fontId="0" fillId="0" borderId="5" xfId="0" applyBorder="1" applyAlignment="1" applyProtection="1">
      <alignment wrapText="1"/>
      <protection locked="0"/>
    </xf>
    <xf numFmtId="0" fontId="15" fillId="2" borderId="0" xfId="6" applyFont="1" applyFill="1" applyBorder="1" applyAlignment="1" applyProtection="1"/>
    <xf numFmtId="0" fontId="97" fillId="0" borderId="0" xfId="0" applyFont="1" applyBorder="1" applyAlignment="1">
      <alignment horizontal="right"/>
    </xf>
    <xf numFmtId="0" fontId="19" fillId="2" borderId="0" xfId="6" applyFont="1" applyFill="1" applyBorder="1" applyAlignment="1" applyProtection="1">
      <alignment horizontal="center"/>
    </xf>
    <xf numFmtId="0" fontId="59" fillId="0" borderId="0" xfId="0" applyFont="1" applyBorder="1" applyAlignment="1" applyProtection="1">
      <alignment horizontal="center"/>
    </xf>
    <xf numFmtId="16" fontId="21" fillId="2" borderId="5" xfId="6" quotePrefix="1" applyNumberFormat="1" applyFont="1" applyFill="1" applyBorder="1" applyAlignment="1" applyProtection="1">
      <alignment horizontal="center" wrapText="1"/>
    </xf>
    <xf numFmtId="0" fontId="21" fillId="2" borderId="5" xfId="6" applyFont="1" applyFill="1" applyBorder="1" applyAlignment="1" applyProtection="1">
      <alignment horizontal="center" wrapText="1"/>
    </xf>
    <xf numFmtId="0" fontId="2" fillId="2" borderId="5" xfId="6" applyFont="1" applyFill="1" applyBorder="1" applyAlignment="1" applyProtection="1">
      <alignment horizontal="left" wrapText="1"/>
      <protection locked="0"/>
    </xf>
    <xf numFmtId="0" fontId="21" fillId="2" borderId="0" xfId="6" applyFont="1" applyFill="1" applyBorder="1" applyAlignment="1" applyProtection="1"/>
    <xf numFmtId="0" fontId="21" fillId="2" borderId="0" xfId="6" applyFont="1" applyFill="1" applyBorder="1" applyAlignment="1" applyProtection="1">
      <alignment horizontal="left"/>
    </xf>
    <xf numFmtId="0" fontId="39" fillId="0" borderId="0" xfId="0" applyFont="1" applyAlignment="1">
      <alignment horizontal="left"/>
    </xf>
    <xf numFmtId="0" fontId="21" fillId="2" borderId="0" xfId="6" applyFont="1" applyFill="1" applyBorder="1" applyAlignment="1" applyProtection="1">
      <alignment horizontal="justify" vertical="top" wrapText="1"/>
    </xf>
    <xf numFmtId="0" fontId="39" fillId="0" borderId="0" xfId="0" applyFont="1" applyBorder="1" applyAlignment="1">
      <alignment horizontal="justify" vertical="top" wrapText="1"/>
    </xf>
    <xf numFmtId="0" fontId="39" fillId="0" borderId="0" xfId="0" applyFont="1" applyBorder="1" applyAlignment="1">
      <alignment horizontal="center"/>
    </xf>
    <xf numFmtId="0" fontId="21" fillId="2" borderId="5" xfId="0" applyNumberFormat="1" applyFont="1" applyFill="1" applyBorder="1" applyAlignment="1" applyProtection="1">
      <alignment horizontal="left" indent="1"/>
    </xf>
    <xf numFmtId="0" fontId="13" fillId="2" borderId="0" xfId="6" applyFont="1" applyFill="1" applyBorder="1" applyAlignment="1" applyProtection="1">
      <alignment horizontal="center"/>
    </xf>
    <xf numFmtId="0" fontId="15" fillId="2" borderId="5" xfId="6" applyFont="1" applyFill="1" applyBorder="1" applyAlignment="1" applyProtection="1">
      <alignment horizontal="center"/>
      <protection locked="0"/>
    </xf>
  </cellXfs>
  <cellStyles count="8">
    <cellStyle name="Comma" xfId="1" builtinId="3"/>
    <cellStyle name="Currency" xfId="2" builtinId="4"/>
    <cellStyle name="Hyperlink" xfId="7" builtinId="8"/>
    <cellStyle name="Normal" xfId="0" builtinId="0"/>
    <cellStyle name="Normal_Cover" xfId="4"/>
    <cellStyle name="Normal_Cover_1" xfId="5"/>
    <cellStyle name="Normal_IXC Annual Report Form" xfId="6"/>
    <cellStyle name="Percent" xfId="3" builtinId="5"/>
  </cellStyles>
  <dxfs count="21">
    <dxf>
      <font>
        <condense val="0"/>
        <extend val="0"/>
        <color rgb="FFFFFF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Drop" dropLines="3" dropStyle="combo" dx="16" fmlaRange="$I$42:$I$44"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Drop" dropStyle="combo" dx="16" fmlaRange="$D$48:$D$50" noThreeD="1" sel="0" val="0"/>
</file>

<file path=xl/ctrlProps/ctrlProp17.xml><?xml version="1.0" encoding="utf-8"?>
<formControlPr xmlns="http://schemas.microsoft.com/office/spreadsheetml/2009/9/main" objectType="Drop" dropStyle="combo" dx="16" fmlaRange="$E$47:$E$49" noThreeD="1" sel="0" val="0"/>
</file>

<file path=xl/ctrlProps/ctrlProp18.xml><?xml version="1.0" encoding="utf-8"?>
<formControlPr xmlns="http://schemas.microsoft.com/office/spreadsheetml/2009/9/main" objectType="Drop" dropStyle="combo" dx="16" fmlaRange="$E$42:$E$44" noThreeD="1" sel="0" val="0"/>
</file>

<file path=xl/ctrlProps/ctrlProp19.xml><?xml version="1.0" encoding="utf-8"?>
<formControlPr xmlns="http://schemas.microsoft.com/office/spreadsheetml/2009/9/main" objectType="Drop" dropStyle="combo" dx="16" fmlaRange="$E$42:$E$44" noThreeD="1" sel="0" val="0"/>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Drop" dropLines="3" dropStyle="combo" dx="16" fmlaLink="$D$58" fmlaRange="$D$59:$D$61" noThreeD="1" val="0"/>
</file>

<file path=xl/ctrlProps/ctrlProp21.xml><?xml version="1.0" encoding="utf-8"?>
<formControlPr xmlns="http://schemas.microsoft.com/office/spreadsheetml/2009/9/main" objectType="Drop" dropLines="3" dropStyle="combo" dx="16" fmlaRange="$E$62:$E$64" noThreeD="1" sel="0" val="0"/>
</file>

<file path=xl/ctrlProps/ctrlProp22.xml><?xml version="1.0" encoding="utf-8"?>
<formControlPr xmlns="http://schemas.microsoft.com/office/spreadsheetml/2009/9/main" objectType="Drop" dropLines="3" dropStyle="combo" dx="16" fmlaRange="$M$31:$M$33" noThreeD="1" sel="0" val="0"/>
</file>

<file path=xl/ctrlProps/ctrlProp23.xml><?xml version="1.0" encoding="utf-8"?>
<formControlPr xmlns="http://schemas.microsoft.com/office/spreadsheetml/2009/9/main" objectType="Drop" dropLines="3" dropStyle="combo" dx="16" fmlaRange="$D$45:$D$47" noThreeD="1" sel="0" val="0"/>
</file>

<file path=xl/ctrlProps/ctrlProp24.xml><?xml version="1.0" encoding="utf-8"?>
<formControlPr xmlns="http://schemas.microsoft.com/office/spreadsheetml/2009/9/main" objectType="Drop" dropLines="3" dropStyle="combo" dx="16" fmlaRange="$F$66:$F$68" noThreeD="1" sel="0" val="0"/>
</file>

<file path=xl/ctrlProps/ctrlProp25.xml><?xml version="1.0" encoding="utf-8"?>
<formControlPr xmlns="http://schemas.microsoft.com/office/spreadsheetml/2009/9/main" objectType="Drop" dropLines="3" dropStyle="combo" dx="16" fmlaRange="$D$58:$D$60" noThreeD="1" sel="0" val="0"/>
</file>

<file path=xl/ctrlProps/ctrlProp26.xml><?xml version="1.0" encoding="utf-8"?>
<formControlPr xmlns="http://schemas.microsoft.com/office/spreadsheetml/2009/9/main" objectType="Drop" dropLines="3" dropStyle="combo" dx="16" fmlaRange="$K$63:$K$65" noThreeD="1" sel="0" val="0"/>
</file>

<file path=xl/ctrlProps/ctrlProp27.xml><?xml version="1.0" encoding="utf-8"?>
<formControlPr xmlns="http://schemas.microsoft.com/office/spreadsheetml/2009/9/main" objectType="Drop" dropLines="2" dropStyle="combo" dx="16" fmlaLink="K5" fmlaRange="$D$49:$D$50" noThreeD="1" val="0"/>
</file>

<file path=xl/ctrlProps/ctrlProp28.xml><?xml version="1.0" encoding="utf-8"?>
<formControlPr xmlns="http://schemas.microsoft.com/office/spreadsheetml/2009/9/main" objectType="Drop" dropLines="3" dropStyle="combo" dx="16" fmlaRange="$K$94:$K$96" noThreeD="1" sel="0" val="0"/>
</file>

<file path=xl/ctrlProps/ctrlProp29.xml><?xml version="1.0" encoding="utf-8"?>
<formControlPr xmlns="http://schemas.microsoft.com/office/spreadsheetml/2009/9/main" objectType="Drop" dropLines="3" dropStyle="combo" dx="16" fmlaRange="$G$28:$G$30" noThreeD="1" sel="0" val="0"/>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Drop" dropLines="3" dropStyle="combo" dx="16" fmlaRange="$E$42:$E$44" noThreeD="1" sel="0" val="0"/>
</file>

<file path=xl/ctrlProps/ctrlProp31.xml><?xml version="1.0" encoding="utf-8"?>
<formControlPr xmlns="http://schemas.microsoft.com/office/spreadsheetml/2009/9/main" objectType="Drop" dropLines="3" dropStyle="combo" dx="16" fmlaRange="$H$41:$H$43" noThreeD="1" sel="0" val="0"/>
</file>

<file path=xl/ctrlProps/ctrlProp32.xml><?xml version="1.0" encoding="utf-8"?>
<formControlPr xmlns="http://schemas.microsoft.com/office/spreadsheetml/2009/9/main" objectType="Drop" dropLines="3" dropStyle="combo" dx="16" fmlaRange="$G$50:$G$52" noThreeD="1" sel="0" val="0"/>
</file>

<file path=xl/ctrlProps/ctrlProp33.xml><?xml version="1.0" encoding="utf-8"?>
<formControlPr xmlns="http://schemas.microsoft.com/office/spreadsheetml/2009/9/main" objectType="Drop" dropLines="3" dropStyle="combo" dx="16" fmlaRange="$D$44:$D$46" noThreeD="1" sel="0" val="0"/>
</file>

<file path=xl/ctrlProps/ctrlProp34.xml><?xml version="1.0" encoding="utf-8"?>
<formControlPr xmlns="http://schemas.microsoft.com/office/spreadsheetml/2009/9/main" objectType="Drop" dropLines="3" dropStyle="combo" dx="16" fmlaRange="$F$50:$F$52" noThreeD="1" sel="0" val="0"/>
</file>

<file path=xl/ctrlProps/ctrlProp35.xml><?xml version="1.0" encoding="utf-8"?>
<formControlPr xmlns="http://schemas.microsoft.com/office/spreadsheetml/2009/9/main" objectType="Drop" dropStyle="combo" dx="16" fmlaRange="$E$41:$E$43" noThreeD="1" sel="0" val="0"/>
</file>

<file path=xl/ctrlProps/ctrlProp36.xml><?xml version="1.0" encoding="utf-8"?>
<formControlPr xmlns="http://schemas.microsoft.com/office/spreadsheetml/2009/9/main" objectType="Drop" dropLines="3" dropStyle="combo" dx="16" fmlaRange="$N$75:$N$77" noThreeD="1" sel="0" val="0"/>
</file>

<file path=xl/ctrlProps/ctrlProp37.xml><?xml version="1.0" encoding="utf-8"?>
<formControlPr xmlns="http://schemas.microsoft.com/office/spreadsheetml/2009/9/main" objectType="Drop" dropLines="3" dropStyle="combo" dx="16" fmlaRange="$I$57:$I$59" noThreeD="1" sel="0" val="0"/>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3" dropStyle="combo" dx="16" fmlaRange="$J$46:$J$48" noThreeD="1" sel="0" val="0"/>
</file>

<file path=xl/ctrlProps/ctrlProp7.xml><?xml version="1.0" encoding="utf-8"?>
<formControlPr xmlns="http://schemas.microsoft.com/office/spreadsheetml/2009/9/main" objectType="Drop" dropStyle="combo" dx="16" fmlaRange="$N$46:$N$48" noThreeD="1" sel="0" val="0"/>
</file>

<file path=xl/ctrlProps/ctrlProp8.xml><?xml version="1.0" encoding="utf-8"?>
<formControlPr xmlns="http://schemas.microsoft.com/office/spreadsheetml/2009/9/main" objectType="Drop" dropStyle="combo" dx="16" fmlaRange="$G$50:$G$52" noThreeD="1" sel="0" val="0"/>
</file>

<file path=xl/ctrlProps/ctrlProp9.xml><?xml version="1.0" encoding="utf-8"?>
<formControlPr xmlns="http://schemas.microsoft.com/office/spreadsheetml/2009/9/main" objectType="CheckBox" lockText="1" noThreeD="1"/>
</file>

<file path=xl/drawings/_rels/vmlDrawing2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121920</xdr:colOff>
          <xdr:row>28</xdr:row>
          <xdr:rowOff>45720</xdr:rowOff>
        </xdr:from>
        <xdr:to>
          <xdr:col>9</xdr:col>
          <xdr:colOff>403860</xdr:colOff>
          <xdr:row>29</xdr:row>
          <xdr:rowOff>38100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22</xdr:row>
          <xdr:rowOff>45720</xdr:rowOff>
        </xdr:from>
        <xdr:to>
          <xdr:col>1</xdr:col>
          <xdr:colOff>213360</xdr:colOff>
          <xdr:row>24</xdr:row>
          <xdr:rowOff>15240</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7620</xdr:colOff>
          <xdr:row>24</xdr:row>
          <xdr:rowOff>60960</xdr:rowOff>
        </xdr:from>
        <xdr:to>
          <xdr:col>1</xdr:col>
          <xdr:colOff>213360</xdr:colOff>
          <xdr:row>25</xdr:row>
          <xdr:rowOff>175260</xdr:rowOff>
        </xdr:to>
        <xdr:sp macro="" textlink="">
          <xdr:nvSpPr>
            <xdr:cNvPr id="2072" name="Option Button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16</xdr:row>
          <xdr:rowOff>152400</xdr:rowOff>
        </xdr:from>
        <xdr:to>
          <xdr:col>1</xdr:col>
          <xdr:colOff>259080</xdr:colOff>
          <xdr:row>17</xdr:row>
          <xdr:rowOff>175260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91440</xdr:rowOff>
        </xdr:from>
        <xdr:to>
          <xdr:col>1</xdr:col>
          <xdr:colOff>236220</xdr:colOff>
          <xdr:row>20</xdr:row>
          <xdr:rowOff>22860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632460</xdr:colOff>
          <xdr:row>15</xdr:row>
          <xdr:rowOff>83820</xdr:rowOff>
        </xdr:from>
        <xdr:to>
          <xdr:col>14</xdr:col>
          <xdr:colOff>304800</xdr:colOff>
          <xdr:row>16</xdr:row>
          <xdr:rowOff>45720</xdr:rowOff>
        </xdr:to>
        <xdr:sp macro="" textlink="">
          <xdr:nvSpPr>
            <xdr:cNvPr id="12290" name="Drop Down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oneCellAnchor>
    <xdr:from>
      <xdr:col>8</xdr:col>
      <xdr:colOff>114299</xdr:colOff>
      <xdr:row>5</xdr:row>
      <xdr:rowOff>76200</xdr:rowOff>
    </xdr:from>
    <xdr:ext cx="1850565" cy="1302124"/>
    <xdr:sp macro="" textlink="">
      <xdr:nvSpPr>
        <xdr:cNvPr id="2" name="Rectangle 1"/>
        <xdr:cNvSpPr/>
      </xdr:nvSpPr>
      <xdr:spPr>
        <a:xfrm>
          <a:off x="5810249" y="3495675"/>
          <a:ext cx="1850565" cy="1302124"/>
        </a:xfrm>
        <a:prstGeom prst="rect">
          <a:avLst/>
        </a:prstGeom>
        <a:noFill/>
      </xdr:spPr>
      <xdr:txBody>
        <a:bodyPr wrap="square" lIns="91440" tIns="45720" rIns="91440" bIns="45720">
          <a:no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t>
          </a:r>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655320</xdr:colOff>
          <xdr:row>30</xdr:row>
          <xdr:rowOff>175260</xdr:rowOff>
        </xdr:from>
        <xdr:to>
          <xdr:col>4</xdr:col>
          <xdr:colOff>1188720</xdr:colOff>
          <xdr:row>32</xdr:row>
          <xdr:rowOff>7620</xdr:rowOff>
        </xdr:to>
        <xdr:sp macro="" textlink="">
          <xdr:nvSpPr>
            <xdr:cNvPr id="13314" name="Drop Down 2" hidden="1">
              <a:extLst>
                <a:ext uri="{63B3BB69-23CF-44E3-9099-C40C66FF867C}">
                  <a14:compatExt spid="_x0000_s13314"/>
                </a:ext>
              </a:extLst>
            </xdr:cNvPr>
            <xdr:cNvSpPr/>
          </xdr:nvSpPr>
          <xdr:spPr>
            <a:xfrm>
              <a:off x="0" y="0"/>
              <a:ext cx="0" cy="0"/>
            </a:xfrm>
            <a:prstGeom prst="rect">
              <a:avLst/>
            </a:prstGeom>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182880</xdr:colOff>
          <xdr:row>37</xdr:row>
          <xdr:rowOff>152400</xdr:rowOff>
        </xdr:from>
        <xdr:to>
          <xdr:col>6</xdr:col>
          <xdr:colOff>1135380</xdr:colOff>
          <xdr:row>38</xdr:row>
          <xdr:rowOff>160020</xdr:rowOff>
        </xdr:to>
        <xdr:sp macro="" textlink="">
          <xdr:nvSpPr>
            <xdr:cNvPr id="14338" name="Drop Down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899160</xdr:colOff>
          <xdr:row>28</xdr:row>
          <xdr:rowOff>198120</xdr:rowOff>
        </xdr:from>
        <xdr:to>
          <xdr:col>4</xdr:col>
          <xdr:colOff>1211580</xdr:colOff>
          <xdr:row>29</xdr:row>
          <xdr:rowOff>175260</xdr:rowOff>
        </xdr:to>
        <xdr:sp macro="" textlink="">
          <xdr:nvSpPr>
            <xdr:cNvPr id="15362" name="Drop Down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350520</xdr:colOff>
          <xdr:row>33</xdr:row>
          <xdr:rowOff>83820</xdr:rowOff>
        </xdr:from>
        <xdr:to>
          <xdr:col>10</xdr:col>
          <xdr:colOff>1013460</xdr:colOff>
          <xdr:row>35</xdr:row>
          <xdr:rowOff>0</xdr:rowOff>
        </xdr:to>
        <xdr:sp macro="" textlink="">
          <xdr:nvSpPr>
            <xdr:cNvPr id="16386" name="Drop Down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731520</xdr:colOff>
          <xdr:row>4</xdr:row>
          <xdr:rowOff>38100</xdr:rowOff>
        </xdr:from>
        <xdr:to>
          <xdr:col>10</xdr:col>
          <xdr:colOff>1059180</xdr:colOff>
          <xdr:row>4</xdr:row>
          <xdr:rowOff>335280</xdr:rowOff>
        </xdr:to>
        <xdr:sp macro="" textlink="">
          <xdr:nvSpPr>
            <xdr:cNvPr id="16387" name="Drop Down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236220</xdr:colOff>
          <xdr:row>63</xdr:row>
          <xdr:rowOff>7620</xdr:rowOff>
        </xdr:from>
        <xdr:to>
          <xdr:col>13</xdr:col>
          <xdr:colOff>381000</xdr:colOff>
          <xdr:row>64</xdr:row>
          <xdr:rowOff>0</xdr:rowOff>
        </xdr:to>
        <xdr:sp macro="" textlink="">
          <xdr:nvSpPr>
            <xdr:cNvPr id="17410" name="Drop Down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220980</xdr:colOff>
          <xdr:row>17</xdr:row>
          <xdr:rowOff>144780</xdr:rowOff>
        </xdr:from>
        <xdr:to>
          <xdr:col>8</xdr:col>
          <xdr:colOff>7620</xdr:colOff>
          <xdr:row>18</xdr:row>
          <xdr:rowOff>38100</xdr:rowOff>
        </xdr:to>
        <xdr:sp macro="" textlink="">
          <xdr:nvSpPr>
            <xdr:cNvPr id="18434" name="Drop Down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495300</xdr:colOff>
          <xdr:row>18</xdr:row>
          <xdr:rowOff>106680</xdr:rowOff>
        </xdr:from>
        <xdr:to>
          <xdr:col>5</xdr:col>
          <xdr:colOff>899160</xdr:colOff>
          <xdr:row>19</xdr:row>
          <xdr:rowOff>175260</xdr:rowOff>
        </xdr:to>
        <xdr:sp macro="" textlink="">
          <xdr:nvSpPr>
            <xdr:cNvPr id="19458" name="Drop Down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914400</xdr:colOff>
          <xdr:row>22</xdr:row>
          <xdr:rowOff>60960</xdr:rowOff>
        </xdr:from>
        <xdr:to>
          <xdr:col>8</xdr:col>
          <xdr:colOff>1203960</xdr:colOff>
          <xdr:row>24</xdr:row>
          <xdr:rowOff>7620</xdr:rowOff>
        </xdr:to>
        <xdr:sp macro="" textlink="">
          <xdr:nvSpPr>
            <xdr:cNvPr id="20482" name="Drop Down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373380</xdr:colOff>
          <xdr:row>30</xdr:row>
          <xdr:rowOff>68580</xdr:rowOff>
        </xdr:from>
        <xdr:to>
          <xdr:col>7</xdr:col>
          <xdr:colOff>762000</xdr:colOff>
          <xdr:row>32</xdr:row>
          <xdr:rowOff>0</xdr:rowOff>
        </xdr:to>
        <xdr:sp macro="" textlink="">
          <xdr:nvSpPr>
            <xdr:cNvPr id="21506" name="Drop Down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480060</xdr:colOff>
          <xdr:row>38</xdr:row>
          <xdr:rowOff>114300</xdr:rowOff>
        </xdr:from>
        <xdr:to>
          <xdr:col>9</xdr:col>
          <xdr:colOff>746760</xdr:colOff>
          <xdr:row>39</xdr:row>
          <xdr:rowOff>121920</xdr:rowOff>
        </xdr:to>
        <xdr:sp macro="" textlink="">
          <xdr:nvSpPr>
            <xdr:cNvPr id="5125" name="Drop Down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3284220</xdr:colOff>
          <xdr:row>27</xdr:row>
          <xdr:rowOff>152400</xdr:rowOff>
        </xdr:from>
        <xdr:to>
          <xdr:col>3</xdr:col>
          <xdr:colOff>1485900</xdr:colOff>
          <xdr:row>29</xdr:row>
          <xdr:rowOff>30480</xdr:rowOff>
        </xdr:to>
        <xdr:sp macro="" textlink="">
          <xdr:nvSpPr>
            <xdr:cNvPr id="22530" name="Drop Down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114300</xdr:colOff>
          <xdr:row>37</xdr:row>
          <xdr:rowOff>30480</xdr:rowOff>
        </xdr:from>
        <xdr:to>
          <xdr:col>6</xdr:col>
          <xdr:colOff>800100</xdr:colOff>
          <xdr:row>38</xdr:row>
          <xdr:rowOff>22860</xdr:rowOff>
        </xdr:to>
        <xdr:sp macro="" textlink="">
          <xdr:nvSpPr>
            <xdr:cNvPr id="23554" name="Drop Down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312420</xdr:colOff>
          <xdr:row>30</xdr:row>
          <xdr:rowOff>38100</xdr:rowOff>
        </xdr:from>
        <xdr:to>
          <xdr:col>5</xdr:col>
          <xdr:colOff>0</xdr:colOff>
          <xdr:row>31</xdr:row>
          <xdr:rowOff>0</xdr:rowOff>
        </xdr:to>
        <xdr:sp macro="" textlink="">
          <xdr:nvSpPr>
            <xdr:cNvPr id="24578" name="Drop Down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228600</xdr:colOff>
          <xdr:row>51</xdr:row>
          <xdr:rowOff>0</xdr:rowOff>
        </xdr:from>
        <xdr:to>
          <xdr:col>14</xdr:col>
          <xdr:colOff>259080</xdr:colOff>
          <xdr:row>52</xdr:row>
          <xdr:rowOff>22860</xdr:rowOff>
        </xdr:to>
        <xdr:sp macro="" textlink="">
          <xdr:nvSpPr>
            <xdr:cNvPr id="25602" name="Drop Down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419100</xdr:colOff>
          <xdr:row>41</xdr:row>
          <xdr:rowOff>68580</xdr:rowOff>
        </xdr:from>
        <xdr:to>
          <xdr:col>9</xdr:col>
          <xdr:colOff>441960</xdr:colOff>
          <xdr:row>42</xdr:row>
          <xdr:rowOff>30480</xdr:rowOff>
        </xdr:to>
        <xdr:sp macro="" textlink="">
          <xdr:nvSpPr>
            <xdr:cNvPr id="26626" name="Drop Down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60960</xdr:rowOff>
        </xdr:from>
        <xdr:to>
          <xdr:col>3</xdr:col>
          <xdr:colOff>220980</xdr:colOff>
          <xdr:row>10</xdr:row>
          <xdr:rowOff>228600</xdr:rowOff>
        </xdr:to>
        <xdr:sp macro="" textlink="">
          <xdr:nvSpPr>
            <xdr:cNvPr id="26628" name="OptionButton1"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10</xdr:row>
          <xdr:rowOff>60960</xdr:rowOff>
        </xdr:from>
        <xdr:to>
          <xdr:col>4</xdr:col>
          <xdr:colOff>411480</xdr:colOff>
          <xdr:row>10</xdr:row>
          <xdr:rowOff>228600</xdr:rowOff>
        </xdr:to>
        <xdr:sp macro="" textlink="">
          <xdr:nvSpPr>
            <xdr:cNvPr id="26630" name="OptionButton2"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640080</xdr:colOff>
          <xdr:row>34</xdr:row>
          <xdr:rowOff>15240</xdr:rowOff>
        </xdr:from>
        <xdr:to>
          <xdr:col>13</xdr:col>
          <xdr:colOff>906780</xdr:colOff>
          <xdr:row>34</xdr:row>
          <xdr:rowOff>213360</xdr:rowOff>
        </xdr:to>
        <xdr:sp macro="" textlink="">
          <xdr:nvSpPr>
            <xdr:cNvPr id="6146" name="Drop Down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1722120</xdr:colOff>
          <xdr:row>41</xdr:row>
          <xdr:rowOff>99060</xdr:rowOff>
        </xdr:from>
        <xdr:to>
          <xdr:col>6</xdr:col>
          <xdr:colOff>3649980</xdr:colOff>
          <xdr:row>41</xdr:row>
          <xdr:rowOff>297180</xdr:rowOff>
        </xdr:to>
        <xdr:sp macro="" textlink="">
          <xdr:nvSpPr>
            <xdr:cNvPr id="7171" name="Drop Down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5</xdr:row>
          <xdr:rowOff>30480</xdr:rowOff>
        </xdr:from>
        <xdr:to>
          <xdr:col>2</xdr:col>
          <xdr:colOff>899160</xdr:colOff>
          <xdr:row>6</xdr:row>
          <xdr:rowOff>22860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6</xdr:row>
          <xdr:rowOff>30480</xdr:rowOff>
        </xdr:from>
        <xdr:to>
          <xdr:col>2</xdr:col>
          <xdr:colOff>746760</xdr:colOff>
          <xdr:row>7</xdr:row>
          <xdr:rowOff>22860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7</xdr:row>
          <xdr:rowOff>30480</xdr:rowOff>
        </xdr:from>
        <xdr:to>
          <xdr:col>4</xdr:col>
          <xdr:colOff>15240</xdr:colOff>
          <xdr:row>8</xdr:row>
          <xdr:rowOff>22860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(Please explain)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xdr:row>
          <xdr:rowOff>30480</xdr:rowOff>
        </xdr:from>
        <xdr:to>
          <xdr:col>4</xdr:col>
          <xdr:colOff>746760</xdr:colOff>
          <xdr:row>6</xdr:row>
          <xdr:rowOff>22860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xdr:row>
          <xdr:rowOff>38100</xdr:rowOff>
        </xdr:from>
        <xdr:to>
          <xdr:col>4</xdr:col>
          <xdr:colOff>746760</xdr:colOff>
          <xdr:row>7</xdr:row>
          <xdr:rowOff>30480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5</xdr:row>
          <xdr:rowOff>38100</xdr:rowOff>
        </xdr:from>
        <xdr:to>
          <xdr:col>6</xdr:col>
          <xdr:colOff>1348740</xdr:colOff>
          <xdr:row>6</xdr:row>
          <xdr:rowOff>30480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Sole Proprietorship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6</xdr:row>
          <xdr:rowOff>38100</xdr:rowOff>
        </xdr:from>
        <xdr:to>
          <xdr:col>6</xdr:col>
          <xdr:colOff>1348740</xdr:colOff>
          <xdr:row>7</xdr:row>
          <xdr:rowOff>30480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LP</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899160</xdr:colOff>
          <xdr:row>30</xdr:row>
          <xdr:rowOff>99060</xdr:rowOff>
        </xdr:from>
        <xdr:to>
          <xdr:col>5</xdr:col>
          <xdr:colOff>1127760</xdr:colOff>
          <xdr:row>31</xdr:row>
          <xdr:rowOff>60960</xdr:rowOff>
        </xdr:to>
        <xdr:sp macro="" textlink="">
          <xdr:nvSpPr>
            <xdr:cNvPr id="8194" name="Drop Down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3474720</xdr:colOff>
          <xdr:row>28</xdr:row>
          <xdr:rowOff>121920</xdr:rowOff>
        </xdr:from>
        <xdr:to>
          <xdr:col>5</xdr:col>
          <xdr:colOff>0</xdr:colOff>
          <xdr:row>29</xdr:row>
          <xdr:rowOff>121920</xdr:rowOff>
        </xdr:to>
        <xdr:sp macro="" textlink="">
          <xdr:nvSpPr>
            <xdr:cNvPr id="9218" name="Drop Down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365760</xdr:colOff>
          <xdr:row>25</xdr:row>
          <xdr:rowOff>175260</xdr:rowOff>
        </xdr:from>
        <xdr:to>
          <xdr:col>5</xdr:col>
          <xdr:colOff>1066800</xdr:colOff>
          <xdr:row>27</xdr:row>
          <xdr:rowOff>60960</xdr:rowOff>
        </xdr:to>
        <xdr:sp macro="" textlink="">
          <xdr:nvSpPr>
            <xdr:cNvPr id="10242" name="Drop Down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914400</xdr:colOff>
          <xdr:row>26</xdr:row>
          <xdr:rowOff>0</xdr:rowOff>
        </xdr:from>
        <xdr:to>
          <xdr:col>5</xdr:col>
          <xdr:colOff>1135380</xdr:colOff>
          <xdr:row>27</xdr:row>
          <xdr:rowOff>22860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838200</xdr:colOff>
          <xdr:row>24</xdr:row>
          <xdr:rowOff>144780</xdr:rowOff>
        </xdr:from>
        <xdr:to>
          <xdr:col>4</xdr:col>
          <xdr:colOff>1013460</xdr:colOff>
          <xdr:row>25</xdr:row>
          <xdr:rowOff>182880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190500</xdr:colOff>
          <xdr:row>44</xdr:row>
          <xdr:rowOff>53340</xdr:rowOff>
        </xdr:from>
        <xdr:to>
          <xdr:col>4</xdr:col>
          <xdr:colOff>830580</xdr:colOff>
          <xdr:row>45</xdr:row>
          <xdr:rowOff>167640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trlProp" Target="../ctrlProps/ctrlProp23.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trlProp" Target="../ctrlProps/ctrlProp24.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trlProp" Target="../ctrlProps/ctrlProp25.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trlProp" Target="../ctrlProps/ctrlProp28.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trlProp" Target="../ctrlProps/ctrlProp29.xml"/><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ctrlProp" Target="../ctrlProps/ctrlProp30.xml"/><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ctrlProp" Target="../ctrlProps/ctrlProp31.xml"/><Relationship Id="rId4"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trlProp" Target="../ctrlProps/ctrlProp32.xml"/><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ctrlProp" Target="../ctrlProps/ctrlProp33.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ctrlProp" Target="../ctrlProps/ctrlProp34.xml"/><Relationship Id="rId4"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trlProp" Target="../ctrlProps/ctrlProp35.xml"/><Relationship Id="rId4"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trlProp" Target="../ctrlProps/ctrlProp36.xml"/><Relationship Id="rId4"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4.xml"/><Relationship Id="rId7" Type="http://schemas.openxmlformats.org/officeDocument/2006/relationships/control" Target="../activeX/activeX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4.vml"/><Relationship Id="rId9" Type="http://schemas.openxmlformats.org/officeDocument/2006/relationships/ctrlProp" Target="../ctrlProps/ctrlProp37.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4.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trlProp" Target="../ctrlProps/ctrlProp17.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trlProp" Target="../ctrlProps/ctrlProp18.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trlProp" Target="../ctrlProps/ctrlProp19.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79"/>
  <sheetViews>
    <sheetView showGridLines="0" tabSelected="1" view="pageBreakPreview" zoomScale="130" zoomScaleNormal="100" zoomScaleSheetLayoutView="130" workbookViewId="0">
      <selection sqref="A1:J1"/>
    </sheetView>
  </sheetViews>
  <sheetFormatPr defaultColWidth="9.109375" defaultRowHeight="13.2"/>
  <cols>
    <col min="1" max="1" width="4.109375" style="2" customWidth="1"/>
    <col min="2" max="2" width="4.6640625" style="2" customWidth="1"/>
    <col min="3" max="3" width="13.44140625" style="2" customWidth="1"/>
    <col min="4" max="4" width="4" style="2" customWidth="1"/>
    <col min="5" max="5" width="4.44140625" style="2" customWidth="1"/>
    <col min="6" max="6" width="11.77734375" style="2" customWidth="1"/>
    <col min="7" max="7" width="4.109375" style="2" customWidth="1"/>
    <col min="8" max="8" width="5.6640625" style="2" customWidth="1"/>
    <col min="9" max="9" width="12.6640625" style="2" customWidth="1"/>
    <col min="10" max="10" width="9.21875" style="2" customWidth="1"/>
    <col min="11" max="16384" width="9.109375" style="2"/>
  </cols>
  <sheetData>
    <row r="1" spans="1:12" ht="31.2" customHeight="1">
      <c r="A1" s="976"/>
      <c r="B1" s="976"/>
      <c r="C1" s="976"/>
      <c r="D1" s="976"/>
      <c r="E1" s="976"/>
      <c r="F1" s="976"/>
      <c r="G1" s="976"/>
      <c r="H1" s="976"/>
      <c r="I1" s="976"/>
      <c r="J1" s="976"/>
    </row>
    <row r="2" spans="1:12" ht="16.8" customHeight="1">
      <c r="A2" s="977" t="s">
        <v>610</v>
      </c>
      <c r="B2" s="978"/>
      <c r="C2" s="978"/>
      <c r="D2" s="978"/>
      <c r="E2" s="978"/>
      <c r="F2" s="978"/>
      <c r="G2" s="978"/>
      <c r="H2" s="978"/>
      <c r="I2" s="978"/>
      <c r="J2" s="978"/>
      <c r="K2" s="176"/>
      <c r="L2" s="176"/>
    </row>
    <row r="3" spans="1:12" s="37" customFormat="1" ht="13.8" customHeight="1">
      <c r="A3" s="982" t="s">
        <v>614</v>
      </c>
      <c r="B3" s="983"/>
      <c r="C3" s="983"/>
      <c r="D3" s="983"/>
      <c r="E3" s="983"/>
      <c r="F3" s="983"/>
      <c r="G3" s="983"/>
      <c r="H3" s="983"/>
      <c r="I3" s="983"/>
      <c r="J3" s="983"/>
      <c r="K3" s="910"/>
      <c r="L3" s="910"/>
    </row>
    <row r="4" spans="1:12" ht="42.6" customHeight="1">
      <c r="A4" s="892"/>
      <c r="B4" s="900"/>
      <c r="C4" s="894"/>
      <c r="D4" s="899"/>
      <c r="E4" s="899"/>
      <c r="F4" s="893"/>
      <c r="G4" s="893"/>
      <c r="H4" s="895"/>
      <c r="I4" s="893"/>
      <c r="J4" s="893"/>
      <c r="K4" s="176"/>
      <c r="L4" s="176"/>
    </row>
    <row r="5" spans="1:12" ht="21">
      <c r="A5" s="975" t="s">
        <v>10</v>
      </c>
      <c r="B5" s="975"/>
      <c r="C5" s="975"/>
      <c r="D5" s="975"/>
      <c r="E5" s="975"/>
      <c r="F5" s="975"/>
      <c r="G5" s="975"/>
      <c r="H5" s="975"/>
      <c r="I5" s="975"/>
      <c r="J5" s="975"/>
    </row>
    <row r="6" spans="1:12" ht="30.6" customHeight="1">
      <c r="A6" s="979" t="s">
        <v>9</v>
      </c>
      <c r="B6" s="979"/>
      <c r="C6" s="979"/>
      <c r="D6" s="979"/>
      <c r="E6" s="979"/>
      <c r="F6" s="979"/>
      <c r="G6" s="979"/>
      <c r="H6" s="979"/>
      <c r="I6" s="979"/>
      <c r="J6" s="979"/>
    </row>
    <row r="7" spans="1:12" ht="19.2" customHeight="1">
      <c r="A7" s="980" t="s">
        <v>8</v>
      </c>
      <c r="B7" s="981"/>
      <c r="C7" s="981"/>
      <c r="D7" s="981"/>
      <c r="E7" s="981"/>
      <c r="F7" s="981"/>
      <c r="G7" s="981"/>
      <c r="H7" s="981"/>
      <c r="I7" s="981"/>
      <c r="J7" s="981"/>
    </row>
    <row r="8" spans="1:12" ht="19.2" customHeight="1">
      <c r="A8" s="918"/>
      <c r="B8" s="919"/>
      <c r="C8" s="919"/>
      <c r="D8" s="919"/>
      <c r="E8" s="919"/>
      <c r="F8" s="919"/>
      <c r="G8" s="919"/>
      <c r="H8" s="919"/>
      <c r="I8" s="919"/>
      <c r="J8" s="919"/>
    </row>
    <row r="9" spans="1:12" ht="19.2" customHeight="1">
      <c r="A9" s="974" t="s">
        <v>7</v>
      </c>
      <c r="B9" s="974"/>
      <c r="C9" s="974"/>
      <c r="D9" s="974"/>
      <c r="E9" s="974"/>
      <c r="F9" s="974"/>
      <c r="G9" s="974"/>
      <c r="H9" s="974"/>
      <c r="I9" s="974"/>
      <c r="J9" s="974"/>
    </row>
    <row r="10" spans="1:12" s="901" customFormat="1" ht="21">
      <c r="A10" s="975" t="s">
        <v>6</v>
      </c>
      <c r="B10" s="975"/>
      <c r="C10" s="975"/>
      <c r="D10" s="975"/>
      <c r="E10" s="975"/>
      <c r="F10" s="975"/>
      <c r="G10" s="975"/>
      <c r="H10" s="975"/>
      <c r="I10" s="975"/>
      <c r="J10" s="975"/>
    </row>
    <row r="11" spans="1:12" ht="7.8" customHeight="1">
      <c r="A11" s="3"/>
      <c r="B11" s="183"/>
      <c r="C11" s="183"/>
      <c r="D11" s="183"/>
      <c r="E11" s="183"/>
      <c r="F11" s="3"/>
      <c r="G11" s="3"/>
      <c r="H11" s="3"/>
      <c r="I11" s="3"/>
      <c r="J11" s="3"/>
    </row>
    <row r="12" spans="1:12" s="901" customFormat="1" ht="18" thickBot="1">
      <c r="A12" s="925"/>
      <c r="B12" s="925"/>
      <c r="C12" s="973" t="s">
        <v>5</v>
      </c>
      <c r="D12" s="973"/>
      <c r="E12" s="973"/>
      <c r="F12" s="973"/>
      <c r="G12" s="973"/>
      <c r="H12" s="913"/>
      <c r="I12" s="908"/>
      <c r="J12" s="183"/>
    </row>
    <row r="13" spans="1:12" ht="33" customHeight="1">
      <c r="A13" s="896"/>
      <c r="B13" s="896"/>
      <c r="C13" s="896"/>
      <c r="D13" s="898"/>
      <c r="E13" s="898"/>
      <c r="F13" s="898"/>
      <c r="G13" s="898"/>
      <c r="H13" s="903"/>
      <c r="I13" s="174"/>
      <c r="J13" s="3"/>
    </row>
    <row r="14" spans="1:12" s="904" customFormat="1" ht="37.799999999999997" customHeight="1">
      <c r="A14" s="955" t="s">
        <v>616</v>
      </c>
      <c r="B14" s="956"/>
      <c r="C14" s="956"/>
      <c r="D14" s="956"/>
      <c r="E14" s="956"/>
      <c r="F14" s="956"/>
      <c r="G14" s="956"/>
      <c r="H14" s="956"/>
      <c r="I14" s="956"/>
      <c r="J14" s="956"/>
    </row>
    <row r="15" spans="1:12" ht="7.2" customHeight="1">
      <c r="A15" s="911"/>
      <c r="B15" s="912"/>
      <c r="C15" s="912"/>
      <c r="D15" s="912"/>
      <c r="E15" s="912"/>
      <c r="F15" s="912"/>
      <c r="G15" s="912"/>
      <c r="H15" s="912"/>
      <c r="I15" s="912"/>
      <c r="J15" s="912"/>
    </row>
    <row r="16" spans="1:12" s="212" customFormat="1" ht="42" customHeight="1">
      <c r="A16" s="950" t="s">
        <v>607</v>
      </c>
      <c r="B16" s="951"/>
      <c r="C16" s="951"/>
      <c r="D16" s="951"/>
      <c r="E16" s="951"/>
      <c r="F16" s="951"/>
      <c r="G16" s="951"/>
      <c r="H16" s="951"/>
      <c r="I16" s="951"/>
      <c r="J16" s="951"/>
    </row>
    <row r="17" spans="1:16" s="4" customFormat="1" ht="13.2" customHeight="1">
      <c r="A17" s="967"/>
      <c r="B17" s="967"/>
      <c r="C17" s="967"/>
      <c r="D17" s="967"/>
      <c r="E17" s="967"/>
      <c r="F17" s="967"/>
      <c r="G17" s="967"/>
      <c r="H17" s="967"/>
      <c r="I17" s="967"/>
      <c r="J17" s="203"/>
      <c r="K17" s="177"/>
      <c r="L17" s="177"/>
      <c r="M17" s="177"/>
      <c r="N17" s="164"/>
      <c r="O17" s="164"/>
      <c r="P17" s="164"/>
    </row>
    <row r="18" spans="1:16" s="932" customFormat="1" ht="14.4">
      <c r="A18" s="927"/>
      <c r="B18" s="928"/>
      <c r="C18" s="959" t="s">
        <v>364</v>
      </c>
      <c r="D18" s="959"/>
      <c r="E18" s="959"/>
      <c r="F18" s="960"/>
      <c r="G18" s="929"/>
      <c r="H18" s="929"/>
      <c r="I18" s="930"/>
      <c r="J18" s="930"/>
      <c r="K18" s="931"/>
      <c r="L18" s="931"/>
      <c r="M18" s="931"/>
      <c r="N18" s="931"/>
      <c r="O18" s="931"/>
    </row>
    <row r="19" spans="1:16" s="4" customFormat="1" ht="8.1" customHeight="1">
      <c r="A19" s="184"/>
      <c r="B19" s="897"/>
      <c r="C19" s="902"/>
      <c r="D19" s="902"/>
      <c r="E19" s="902"/>
      <c r="F19" s="902"/>
      <c r="G19" s="185"/>
      <c r="H19" s="185"/>
      <c r="I19" s="3"/>
      <c r="J19" s="3"/>
      <c r="K19" s="2"/>
      <c r="L19" s="2"/>
      <c r="M19" s="2"/>
      <c r="N19" s="2"/>
      <c r="O19" s="2"/>
    </row>
    <row r="20" spans="1:16" s="907" customFormat="1" ht="14.4">
      <c r="A20" s="905"/>
      <c r="B20" s="909"/>
      <c r="C20" s="961" t="s">
        <v>4</v>
      </c>
      <c r="D20" s="961"/>
      <c r="E20" s="961"/>
      <c r="F20" s="962"/>
      <c r="G20" s="906"/>
      <c r="H20" s="906"/>
      <c r="I20" s="926"/>
      <c r="J20" s="926"/>
      <c r="K20" s="933"/>
      <c r="L20" s="933"/>
      <c r="M20" s="933"/>
      <c r="N20" s="933"/>
      <c r="O20" s="933"/>
    </row>
    <row r="21" spans="1:16" s="4" customFormat="1" ht="21.6" customHeight="1">
      <c r="A21" s="897"/>
      <c r="B21" s="897"/>
      <c r="C21" s="897"/>
      <c r="D21" s="897"/>
      <c r="E21" s="897"/>
      <c r="F21" s="897"/>
      <c r="G21" s="897"/>
      <c r="H21" s="897"/>
      <c r="I21" s="897"/>
      <c r="J21" s="897"/>
      <c r="K21" s="2"/>
      <c r="L21" s="2"/>
      <c r="M21" s="2"/>
      <c r="N21" s="2"/>
      <c r="O21" s="2"/>
    </row>
    <row r="22" spans="1:16" ht="14.4">
      <c r="A22" s="957" t="s">
        <v>608</v>
      </c>
      <c r="B22" s="958"/>
      <c r="C22" s="958"/>
      <c r="D22" s="958"/>
      <c r="E22" s="958"/>
      <c r="F22" s="958"/>
      <c r="G22" s="958"/>
      <c r="H22" s="958"/>
      <c r="I22" s="958"/>
      <c r="J22" s="3"/>
    </row>
    <row r="23" spans="1:16" ht="5.4" customHeight="1">
      <c r="A23" s="3"/>
      <c r="B23" s="3"/>
      <c r="C23" s="3"/>
      <c r="D23" s="3"/>
      <c r="E23" s="3"/>
      <c r="F23" s="3"/>
      <c r="G23" s="3"/>
      <c r="H23" s="3"/>
      <c r="I23" s="3"/>
      <c r="J23" s="3"/>
    </row>
    <row r="24" spans="1:16" s="931" customFormat="1" ht="15" customHeight="1">
      <c r="A24" s="930"/>
      <c r="B24" s="934"/>
      <c r="C24" s="963" t="s">
        <v>609</v>
      </c>
      <c r="D24" s="963"/>
      <c r="E24" s="963"/>
      <c r="F24" s="964"/>
      <c r="G24" s="964"/>
      <c r="H24" s="964"/>
      <c r="I24" s="964"/>
      <c r="J24" s="930"/>
    </row>
    <row r="25" spans="1:16" ht="8.1" customHeight="1">
      <c r="A25" s="968"/>
      <c r="B25" s="968"/>
      <c r="C25" s="968"/>
      <c r="D25" s="968"/>
      <c r="E25" s="968"/>
      <c r="F25" s="968"/>
      <c r="G25" s="3"/>
      <c r="H25" s="3"/>
      <c r="I25" s="3"/>
      <c r="J25" s="3"/>
    </row>
    <row r="26" spans="1:16" s="298" customFormat="1" ht="19.5" customHeight="1">
      <c r="A26" s="228"/>
      <c r="B26" s="935"/>
      <c r="C26" s="952" t="s">
        <v>615</v>
      </c>
      <c r="D26" s="953"/>
      <c r="E26" s="953"/>
      <c r="F26" s="953"/>
      <c r="G26" s="953"/>
      <c r="H26" s="953"/>
      <c r="I26" s="953"/>
      <c r="J26" s="954"/>
    </row>
    <row r="27" spans="1:16" ht="43.2" customHeight="1">
      <c r="A27" s="184"/>
      <c r="B27" s="186"/>
      <c r="C27" s="953"/>
      <c r="D27" s="953"/>
      <c r="E27" s="953"/>
      <c r="F27" s="953"/>
      <c r="G27" s="953"/>
      <c r="H27" s="953"/>
      <c r="I27" s="953"/>
      <c r="J27" s="954"/>
    </row>
    <row r="28" spans="1:16" ht="37.200000000000003" customHeight="1">
      <c r="A28" s="184"/>
      <c r="B28" s="186"/>
      <c r="C28" s="186"/>
      <c r="D28" s="186"/>
      <c r="E28" s="186"/>
      <c r="F28" s="175"/>
      <c r="G28" s="261"/>
      <c r="H28" s="261"/>
      <c r="I28" s="3"/>
      <c r="J28" s="175"/>
    </row>
    <row r="29" spans="1:16" s="260" customFormat="1" ht="15">
      <c r="A29" s="261"/>
      <c r="B29" s="261"/>
      <c r="C29" s="261"/>
      <c r="D29" s="261"/>
      <c r="E29" s="261"/>
      <c r="F29" s="261"/>
      <c r="J29" s="261"/>
    </row>
    <row r="30" spans="1:16" ht="14.4">
      <c r="A30" s="965" t="s">
        <v>617</v>
      </c>
      <c r="B30" s="969"/>
      <c r="C30" s="969"/>
      <c r="D30" s="969"/>
      <c r="E30" s="969"/>
      <c r="F30" s="969"/>
      <c r="G30" s="970" t="s">
        <v>2</v>
      </c>
      <c r="H30" s="970"/>
      <c r="I30" s="971"/>
      <c r="J30" s="972"/>
    </row>
    <row r="31" spans="1:16" ht="10.8" customHeight="1">
      <c r="A31" s="965" t="s">
        <v>601</v>
      </c>
      <c r="B31" s="966"/>
      <c r="C31" s="966"/>
      <c r="D31" s="966"/>
      <c r="E31" s="966"/>
      <c r="F31" s="966"/>
      <c r="G31" s="3"/>
      <c r="H31" s="3"/>
      <c r="I31" s="3"/>
      <c r="J31" s="3"/>
    </row>
    <row r="43" spans="9:9">
      <c r="I43" s="2" t="s">
        <v>1</v>
      </c>
    </row>
    <row r="44" spans="9:9">
      <c r="I44" s="2" t="s">
        <v>605</v>
      </c>
    </row>
    <row r="78" spans="7:7">
      <c r="G78" s="2" t="s">
        <v>1</v>
      </c>
    </row>
    <row r="79" spans="7:7">
      <c r="G79" s="2" t="s">
        <v>0</v>
      </c>
    </row>
  </sheetData>
  <sheetProtection password="C9B0" sheet="1" objects="1" scenarios="1"/>
  <customSheetViews>
    <customSheetView guid="{FAF63804-6491-4721-9F4C-A952BE907358}" scale="145" showPageBreaks="1" showGridLines="0" fitToPage="1" printArea="1" view="pageBreakPreview">
      <selection activeCell="A15" sqref="A15:F15"/>
      <pageMargins left="0.45" right="0.45" top="0.75" bottom="0.25" header="0.3" footer="0.3"/>
      <printOptions horizontalCentered="1"/>
      <pageSetup orientation="portrait" r:id="rId1"/>
    </customSheetView>
  </customSheetViews>
  <mergeCells count="21">
    <mergeCell ref="C12:G12"/>
    <mergeCell ref="A9:J9"/>
    <mergeCell ref="A10:J10"/>
    <mergeCell ref="A1:J1"/>
    <mergeCell ref="A2:J2"/>
    <mergeCell ref="A5:J5"/>
    <mergeCell ref="A6:J6"/>
    <mergeCell ref="A7:J7"/>
    <mergeCell ref="A3:J3"/>
    <mergeCell ref="A31:F31"/>
    <mergeCell ref="A17:I17"/>
    <mergeCell ref="A25:F25"/>
    <mergeCell ref="A30:F30"/>
    <mergeCell ref="G30:J30"/>
    <mergeCell ref="A16:J16"/>
    <mergeCell ref="C26:J27"/>
    <mergeCell ref="A14:J14"/>
    <mergeCell ref="A22:I22"/>
    <mergeCell ref="C18:F18"/>
    <mergeCell ref="C20:F20"/>
    <mergeCell ref="C24:I24"/>
  </mergeCells>
  <conditionalFormatting sqref="B26">
    <cfRule type="duplicateValues" dxfId="20" priority="18" stopIfTrue="1"/>
    <cfRule type="duplicateValues" dxfId="19" priority="19" stopIfTrue="1"/>
  </conditionalFormatting>
  <printOptions horizontalCentered="1"/>
  <pageMargins left="0.25" right="0.25" top="0.75" bottom="0.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autoLine="0" autoPict="0">
                <anchor>
                  <from>
                    <xdr:col>6</xdr:col>
                    <xdr:colOff>121920</xdr:colOff>
                    <xdr:row>28</xdr:row>
                    <xdr:rowOff>45720</xdr:rowOff>
                  </from>
                  <to>
                    <xdr:col>9</xdr:col>
                    <xdr:colOff>403860</xdr:colOff>
                    <xdr:row>29</xdr:row>
                    <xdr:rowOff>38100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7620</xdr:colOff>
                    <xdr:row>22</xdr:row>
                    <xdr:rowOff>45720</xdr:rowOff>
                  </from>
                  <to>
                    <xdr:col>1</xdr:col>
                    <xdr:colOff>213360</xdr:colOff>
                    <xdr:row>24</xdr:row>
                    <xdr:rowOff>15240</xdr:rowOff>
                  </to>
                </anchor>
              </controlPr>
            </control>
          </mc:Choice>
        </mc:AlternateContent>
        <mc:AlternateContent xmlns:mc="http://schemas.openxmlformats.org/markup-compatibility/2006">
          <mc:Choice Requires="x14">
            <control shapeId="2072" r:id="rId7" name="Option Button 24">
              <controlPr defaultSize="0" autoFill="0" autoLine="0" autoPict="0">
                <anchor>
                  <from>
                    <xdr:col>1</xdr:col>
                    <xdr:colOff>7620</xdr:colOff>
                    <xdr:row>24</xdr:row>
                    <xdr:rowOff>60960</xdr:rowOff>
                  </from>
                  <to>
                    <xdr:col>1</xdr:col>
                    <xdr:colOff>213360</xdr:colOff>
                    <xdr:row>25</xdr:row>
                    <xdr:rowOff>175260</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1</xdr:col>
                    <xdr:colOff>30480</xdr:colOff>
                    <xdr:row>16</xdr:row>
                    <xdr:rowOff>152400</xdr:rowOff>
                  </from>
                  <to>
                    <xdr:col>1</xdr:col>
                    <xdr:colOff>259080</xdr:colOff>
                    <xdr:row>17</xdr:row>
                    <xdr:rowOff>175260</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1</xdr:col>
                    <xdr:colOff>22860</xdr:colOff>
                    <xdr:row>18</xdr:row>
                    <xdr:rowOff>91440</xdr:rowOff>
                  </from>
                  <to>
                    <xdr:col>1</xdr:col>
                    <xdr:colOff>236220</xdr:colOff>
                    <xdr:row>20</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41"/>
  <sheetViews>
    <sheetView showGridLines="0" view="pageBreakPreview" zoomScale="85" zoomScaleNormal="100" zoomScaleSheetLayoutView="85" workbookViewId="0"/>
  </sheetViews>
  <sheetFormatPr defaultColWidth="2.109375" defaultRowHeight="13.2"/>
  <cols>
    <col min="1" max="1" width="3.109375" style="450" bestFit="1" customWidth="1"/>
    <col min="2" max="2" width="13.88671875" style="131" customWidth="1"/>
    <col min="3" max="3" width="19.109375" style="275" bestFit="1" customWidth="1"/>
    <col min="4" max="4" width="8.44140625" style="63" customWidth="1"/>
    <col min="5" max="5" width="11.44140625" style="63" customWidth="1"/>
    <col min="6" max="6" width="6.88671875" style="3" customWidth="1"/>
    <col min="7" max="7" width="7.5546875" style="62" customWidth="1"/>
    <col min="8" max="8" width="11.33203125" style="62" customWidth="1"/>
    <col min="9" max="9" width="15.33203125" style="760" customWidth="1"/>
    <col min="10" max="10" width="13.6640625" style="760" customWidth="1"/>
    <col min="11" max="11" width="7.5546875" style="311" customWidth="1"/>
    <col min="12" max="12" width="7.33203125" style="764" customWidth="1"/>
    <col min="13" max="13" width="14.5546875" style="131" customWidth="1"/>
    <col min="14" max="14" width="15" style="3" customWidth="1"/>
    <col min="15" max="15" width="14.44140625" style="3" customWidth="1"/>
    <col min="16" max="16" width="0.88671875" style="208" customWidth="1"/>
    <col min="17" max="17" width="2.88671875" style="57" customWidth="1"/>
    <col min="18" max="18" width="3" style="57" customWidth="1"/>
    <col min="19" max="254" width="9.109375" style="3" customWidth="1"/>
    <col min="255" max="16384" width="2.109375" style="3"/>
  </cols>
  <sheetData>
    <row r="1" spans="1:18" ht="20.100000000000001" customHeight="1">
      <c r="B1" s="1036" t="s">
        <v>102</v>
      </c>
      <c r="C1" s="1036"/>
      <c r="D1" s="1036"/>
      <c r="E1" s="1036"/>
      <c r="F1" s="1036"/>
      <c r="G1" s="1036"/>
      <c r="H1" s="1036"/>
      <c r="I1" s="1036"/>
      <c r="J1" s="1036"/>
      <c r="K1" s="1036"/>
      <c r="L1" s="1036"/>
      <c r="M1" s="1036"/>
      <c r="N1" s="1036"/>
      <c r="O1" s="1036"/>
      <c r="P1" s="209"/>
      <c r="Q1" s="60">
        <v>2</v>
      </c>
      <c r="R1" s="60">
        <v>1</v>
      </c>
    </row>
    <row r="2" spans="1:18" s="228" customFormat="1" ht="27" customHeight="1">
      <c r="A2" s="61"/>
      <c r="B2" s="1217" t="s">
        <v>462</v>
      </c>
      <c r="C2" s="1217"/>
      <c r="D2" s="1217"/>
      <c r="E2" s="1217"/>
      <c r="F2" s="1217"/>
      <c r="G2" s="1217"/>
      <c r="H2" s="1217"/>
      <c r="I2" s="1217"/>
      <c r="J2" s="1217"/>
      <c r="K2" s="1217"/>
      <c r="L2" s="1217"/>
      <c r="M2" s="1217"/>
      <c r="N2" s="1217"/>
      <c r="O2" s="1217"/>
      <c r="Q2" s="1211" t="s">
        <v>354</v>
      </c>
      <c r="R2" s="293"/>
    </row>
    <row r="3" spans="1:18" s="228" customFormat="1" ht="32.25" customHeight="1" thickBot="1">
      <c r="A3" s="426"/>
      <c r="B3" s="1204" t="s">
        <v>457</v>
      </c>
      <c r="C3" s="1204" t="s">
        <v>458</v>
      </c>
      <c r="D3" s="1209" t="s">
        <v>439</v>
      </c>
      <c r="E3" s="1204" t="s">
        <v>438</v>
      </c>
      <c r="F3" s="1224" t="s">
        <v>437</v>
      </c>
      <c r="G3" s="1224" t="s">
        <v>436</v>
      </c>
      <c r="H3" s="1220" t="s">
        <v>459</v>
      </c>
      <c r="I3" s="1206" t="s">
        <v>389</v>
      </c>
      <c r="J3" s="1207"/>
      <c r="K3" s="1222" t="s">
        <v>440</v>
      </c>
      <c r="L3" s="1209" t="s">
        <v>537</v>
      </c>
      <c r="M3" s="1220" t="s">
        <v>574</v>
      </c>
      <c r="N3" s="1206" t="s">
        <v>101</v>
      </c>
      <c r="O3" s="1226"/>
      <c r="Q3" s="1211"/>
      <c r="R3" s="293"/>
    </row>
    <row r="4" spans="1:18" s="228" customFormat="1" ht="97.5" customHeight="1">
      <c r="A4" s="292"/>
      <c r="B4" s="1218"/>
      <c r="C4" s="1205"/>
      <c r="D4" s="1219"/>
      <c r="E4" s="1205"/>
      <c r="F4" s="1225"/>
      <c r="G4" s="1225"/>
      <c r="H4" s="1221"/>
      <c r="I4" s="755" t="s">
        <v>460</v>
      </c>
      <c r="J4" s="755" t="s">
        <v>461</v>
      </c>
      <c r="K4" s="1223"/>
      <c r="L4" s="1210"/>
      <c r="M4" s="1221"/>
      <c r="N4" s="423" t="s">
        <v>575</v>
      </c>
      <c r="O4" s="424" t="s">
        <v>576</v>
      </c>
      <c r="Q4" s="1211"/>
      <c r="R4" s="293"/>
    </row>
    <row r="5" spans="1:18" s="104" customFormat="1" ht="84" customHeight="1">
      <c r="A5" s="26">
        <v>3</v>
      </c>
      <c r="B5" s="441"/>
      <c r="C5" s="441"/>
      <c r="D5" s="315"/>
      <c r="E5" s="314"/>
      <c r="F5" s="469"/>
      <c r="G5" s="377"/>
      <c r="H5" s="378"/>
      <c r="I5" s="756"/>
      <c r="J5" s="756"/>
      <c r="K5" s="376"/>
      <c r="L5" s="376"/>
      <c r="M5" s="374"/>
      <c r="N5" s="374"/>
      <c r="O5" s="374"/>
      <c r="P5" s="313"/>
      <c r="Q5" s="1227" t="str">
        <f>IF(Cover!A1&gt;0,Cover!A1,"")</f>
        <v/>
      </c>
      <c r="R5" s="71"/>
    </row>
    <row r="6" spans="1:18" ht="84" customHeight="1">
      <c r="A6" s="26">
        <v>4</v>
      </c>
      <c r="B6" s="441"/>
      <c r="C6" s="441"/>
      <c r="D6" s="315"/>
      <c r="E6" s="316"/>
      <c r="F6" s="439"/>
      <c r="G6" s="315"/>
      <c r="H6" s="378"/>
      <c r="I6" s="756"/>
      <c r="J6" s="756"/>
      <c r="K6" s="376"/>
      <c r="L6" s="376"/>
      <c r="M6" s="374"/>
      <c r="N6" s="431"/>
      <c r="O6" s="431"/>
      <c r="P6" s="72"/>
      <c r="Q6" s="1227"/>
      <c r="R6" s="73"/>
    </row>
    <row r="7" spans="1:18" ht="84" customHeight="1">
      <c r="A7" s="26">
        <v>5</v>
      </c>
      <c r="B7" s="441"/>
      <c r="C7" s="441"/>
      <c r="D7" s="315"/>
      <c r="E7" s="316"/>
      <c r="F7" s="440"/>
      <c r="G7" s="315"/>
      <c r="H7" s="378"/>
      <c r="I7" s="756"/>
      <c r="J7" s="756"/>
      <c r="K7" s="376"/>
      <c r="L7" s="376"/>
      <c r="M7" s="432"/>
      <c r="N7" s="431"/>
      <c r="O7" s="431"/>
      <c r="P7" s="72"/>
      <c r="Q7" s="1227"/>
      <c r="R7" s="73"/>
    </row>
    <row r="8" spans="1:18" ht="84" customHeight="1">
      <c r="A8" s="26">
        <v>6</v>
      </c>
      <c r="B8" s="441"/>
      <c r="C8" s="441"/>
      <c r="D8" s="315"/>
      <c r="E8" s="316"/>
      <c r="F8" s="439"/>
      <c r="G8" s="315"/>
      <c r="H8" s="378"/>
      <c r="I8" s="756"/>
      <c r="J8" s="756"/>
      <c r="K8" s="376"/>
      <c r="L8" s="376"/>
      <c r="M8" s="374"/>
      <c r="N8" s="431"/>
      <c r="O8" s="431"/>
      <c r="P8" s="72"/>
      <c r="Q8" s="1227"/>
      <c r="R8" s="1214" t="s">
        <v>100</v>
      </c>
    </row>
    <row r="9" spans="1:18" ht="84" customHeight="1">
      <c r="A9" s="26">
        <v>7</v>
      </c>
      <c r="B9" s="441"/>
      <c r="C9" s="441"/>
      <c r="D9" s="315"/>
      <c r="E9" s="316"/>
      <c r="F9" s="440"/>
      <c r="G9" s="315"/>
      <c r="H9" s="378"/>
      <c r="I9" s="756"/>
      <c r="J9" s="756"/>
      <c r="K9" s="376"/>
      <c r="L9" s="376"/>
      <c r="M9" s="374"/>
      <c r="N9" s="431"/>
      <c r="O9" s="431"/>
      <c r="P9" s="72"/>
      <c r="Q9" s="1227"/>
      <c r="R9" s="1214"/>
    </row>
    <row r="10" spans="1:18" ht="84" customHeight="1">
      <c r="A10" s="26">
        <v>8</v>
      </c>
      <c r="B10" s="441"/>
      <c r="C10" s="441"/>
      <c r="D10" s="315"/>
      <c r="E10" s="316"/>
      <c r="F10" s="440"/>
      <c r="G10" s="315"/>
      <c r="H10" s="378"/>
      <c r="I10" s="756"/>
      <c r="J10" s="756"/>
      <c r="K10" s="376"/>
      <c r="L10" s="376"/>
      <c r="M10" s="374"/>
      <c r="N10" s="431"/>
      <c r="O10" s="431"/>
      <c r="P10" s="72"/>
      <c r="Q10" s="1227"/>
      <c r="R10" s="1214"/>
    </row>
    <row r="11" spans="1:18" ht="23.25" customHeight="1" thickBot="1">
      <c r="A11" s="450">
        <v>9</v>
      </c>
      <c r="B11" s="349" t="s">
        <v>66</v>
      </c>
      <c r="C11" s="333"/>
      <c r="D11" s="334"/>
      <c r="E11" s="335"/>
      <c r="F11" s="336"/>
      <c r="G11" s="337"/>
      <c r="H11" s="338"/>
      <c r="I11" s="757">
        <f>SUM(I5:I10)</f>
        <v>0</v>
      </c>
      <c r="J11" s="757">
        <f>SUM(J5:J10)</f>
        <v>0</v>
      </c>
      <c r="K11" s="438"/>
      <c r="L11" s="777"/>
      <c r="M11" s="375">
        <f>SUM(M5:M10)</f>
        <v>0</v>
      </c>
      <c r="N11" s="375">
        <f>SUM(N5:N10)</f>
        <v>0</v>
      </c>
      <c r="O11" s="375">
        <f>SUM(O5:O10)</f>
        <v>0</v>
      </c>
      <c r="P11" s="72"/>
      <c r="Q11" s="1227"/>
      <c r="R11" s="1215" t="str">
        <f>IF(Cover!H12&gt;0, Cover!H12,"")</f>
        <v/>
      </c>
    </row>
    <row r="12" spans="1:18">
      <c r="B12" s="331"/>
      <c r="C12" s="339"/>
      <c r="D12" s="340"/>
      <c r="E12" s="341"/>
      <c r="F12" s="342"/>
      <c r="G12" s="343"/>
      <c r="H12" s="344"/>
      <c r="I12" s="1212" t="s">
        <v>386</v>
      </c>
      <c r="J12" s="1213"/>
      <c r="K12" s="345"/>
      <c r="L12" s="345"/>
      <c r="M12" s="346"/>
      <c r="N12" s="347" t="s">
        <v>64</v>
      </c>
      <c r="O12" s="348" t="s">
        <v>63</v>
      </c>
      <c r="P12" s="72"/>
      <c r="Q12" s="1227"/>
      <c r="R12" s="1216"/>
    </row>
    <row r="13" spans="1:18" ht="12.75" hidden="1" customHeight="1">
      <c r="A13" s="456" t="s">
        <v>99</v>
      </c>
      <c r="D13" s="70"/>
      <c r="E13" s="70"/>
      <c r="F13" s="69"/>
      <c r="G13" s="70"/>
      <c r="H13" s="70"/>
      <c r="I13" s="69"/>
      <c r="J13" s="69"/>
      <c r="K13" s="69"/>
      <c r="L13" s="69"/>
      <c r="M13" s="69"/>
      <c r="N13" s="69"/>
      <c r="O13" s="69"/>
      <c r="P13" s="69"/>
      <c r="Q13" s="68"/>
      <c r="R13" s="169"/>
    </row>
    <row r="14" spans="1:18" s="421" customFormat="1" ht="20.100000000000001" customHeight="1">
      <c r="A14" s="450">
        <v>10</v>
      </c>
      <c r="B14" s="1088" t="s">
        <v>441</v>
      </c>
      <c r="C14" s="1088"/>
      <c r="D14" s="1088"/>
      <c r="E14" s="1088"/>
      <c r="F14" s="1088"/>
      <c r="G14" s="1088"/>
      <c r="H14" s="1088"/>
      <c r="I14" s="1088"/>
      <c r="J14" s="1088"/>
      <c r="K14" s="1088"/>
      <c r="L14" s="1088"/>
      <c r="M14" s="1088"/>
      <c r="N14" s="1088"/>
      <c r="O14" s="1200"/>
      <c r="Q14" s="88"/>
      <c r="R14" s="294"/>
    </row>
    <row r="15" spans="1:18" ht="26.25" customHeight="1">
      <c r="A15" s="1198" t="s">
        <v>98</v>
      </c>
      <c r="B15" s="1201"/>
      <c r="C15" s="1202"/>
      <c r="D15" s="1202"/>
      <c r="E15" s="1202"/>
      <c r="F15" s="1202"/>
      <c r="G15" s="1202"/>
      <c r="H15" s="1202"/>
      <c r="I15" s="1202"/>
      <c r="J15" s="1202"/>
      <c r="K15" s="1202"/>
      <c r="L15" s="1202"/>
      <c r="M15" s="1202"/>
      <c r="N15" s="1202"/>
      <c r="O15" s="1203"/>
    </row>
    <row r="16" spans="1:18" ht="18.75" customHeight="1">
      <c r="A16" s="1198"/>
      <c r="B16" s="167"/>
      <c r="C16" s="276"/>
      <c r="D16" s="167"/>
      <c r="E16" s="308"/>
      <c r="F16" s="167"/>
      <c r="G16" s="167"/>
      <c r="H16" s="308"/>
      <c r="I16" s="758"/>
      <c r="J16" s="758"/>
      <c r="K16" s="312"/>
      <c r="L16" s="767"/>
      <c r="M16" s="167"/>
      <c r="N16" s="167"/>
      <c r="O16" s="210"/>
    </row>
    <row r="17" spans="1:18" s="298" customFormat="1" ht="24" customHeight="1">
      <c r="A17" s="457"/>
      <c r="B17" s="295" t="s">
        <v>12</v>
      </c>
      <c r="C17" s="295"/>
      <c r="D17" s="296"/>
      <c r="E17" s="296"/>
      <c r="F17" s="228"/>
      <c r="G17" s="1208"/>
      <c r="H17" s="1208"/>
      <c r="I17" s="1208"/>
      <c r="J17" s="761"/>
      <c r="K17" s="228"/>
      <c r="L17" s="228"/>
      <c r="M17" s="1199" t="s">
        <v>2</v>
      </c>
      <c r="N17" s="1199"/>
      <c r="O17" s="1199"/>
      <c r="P17" s="228"/>
      <c r="Q17" s="297"/>
      <c r="R17" s="297"/>
    </row>
    <row r="18" spans="1:18" s="2" customFormat="1" ht="14.4">
      <c r="A18" s="7"/>
      <c r="B18" s="136"/>
      <c r="C18" s="212"/>
      <c r="D18" s="65"/>
      <c r="E18" s="65"/>
      <c r="G18" s="64"/>
      <c r="H18" s="64"/>
      <c r="I18" s="759"/>
      <c r="J18" s="759"/>
      <c r="K18" s="212"/>
      <c r="L18" s="212"/>
      <c r="M18" s="36"/>
      <c r="N18" s="36"/>
      <c r="O18" s="36"/>
      <c r="P18" s="212"/>
      <c r="Q18" s="37"/>
      <c r="R18" s="37"/>
    </row>
    <row r="19" spans="1:18" s="2" customFormat="1">
      <c r="A19" s="7"/>
      <c r="B19" s="136"/>
      <c r="C19" s="212"/>
      <c r="D19" s="65"/>
      <c r="E19" s="65"/>
      <c r="G19" s="64"/>
      <c r="H19" s="64"/>
      <c r="I19" s="759"/>
      <c r="J19" s="759"/>
      <c r="K19" s="212"/>
      <c r="L19" s="212"/>
      <c r="P19" s="212"/>
      <c r="Q19" s="37"/>
      <c r="R19" s="37"/>
    </row>
    <row r="20" spans="1:18" s="2" customFormat="1">
      <c r="A20" s="7"/>
      <c r="B20" s="136"/>
      <c r="C20" s="212"/>
      <c r="D20" s="65"/>
      <c r="E20" s="65"/>
      <c r="G20" s="64"/>
      <c r="H20" s="64"/>
      <c r="I20" s="759"/>
      <c r="J20" s="759"/>
      <c r="K20" s="212"/>
      <c r="L20" s="212"/>
      <c r="P20" s="212"/>
      <c r="Q20" s="37"/>
      <c r="R20" s="37"/>
    </row>
    <row r="21" spans="1:18">
      <c r="M21" s="3"/>
    </row>
    <row r="22" spans="1:18" s="2" customFormat="1">
      <c r="A22" s="7"/>
      <c r="B22" s="136"/>
      <c r="C22" s="212"/>
      <c r="D22" s="65"/>
      <c r="E22" s="65"/>
      <c r="G22" s="64"/>
      <c r="H22" s="64"/>
      <c r="I22" s="759"/>
      <c r="J22" s="759"/>
      <c r="K22" s="212"/>
      <c r="L22" s="212"/>
      <c r="P22" s="212"/>
      <c r="Q22" s="37"/>
      <c r="R22" s="37"/>
    </row>
    <row r="23" spans="1:18" s="2" customFormat="1">
      <c r="A23" s="7"/>
      <c r="B23" s="136"/>
      <c r="C23" s="212"/>
      <c r="D23" s="65"/>
      <c r="E23" s="65"/>
      <c r="G23" s="64"/>
      <c r="H23" s="64"/>
      <c r="I23" s="759"/>
      <c r="J23" s="759"/>
      <c r="K23" s="212"/>
      <c r="L23" s="212"/>
      <c r="P23" s="212"/>
      <c r="Q23" s="37"/>
      <c r="R23" s="37"/>
    </row>
    <row r="24" spans="1:18" s="2" customFormat="1">
      <c r="A24" s="7"/>
      <c r="B24" s="136"/>
      <c r="C24" s="212"/>
      <c r="D24" s="65"/>
      <c r="E24" s="65"/>
      <c r="G24" s="64"/>
      <c r="H24" s="64"/>
      <c r="I24" s="759"/>
      <c r="J24" s="759"/>
      <c r="K24" s="212"/>
      <c r="L24" s="212"/>
      <c r="P24" s="212"/>
      <c r="Q24" s="37"/>
      <c r="R24" s="37"/>
    </row>
    <row r="25" spans="1:18" s="2" customFormat="1">
      <c r="A25" s="7"/>
      <c r="B25" s="136"/>
      <c r="C25" s="212"/>
      <c r="D25" s="65"/>
      <c r="E25" s="65"/>
      <c r="G25" s="64"/>
      <c r="H25" s="64"/>
      <c r="I25" s="759"/>
      <c r="J25" s="759"/>
      <c r="K25" s="212"/>
      <c r="L25" s="212"/>
      <c r="P25" s="212"/>
      <c r="Q25" s="37"/>
      <c r="R25" s="37"/>
    </row>
    <row r="26" spans="1:18">
      <c r="M26" s="3"/>
    </row>
    <row r="27" spans="1:18">
      <c r="M27" s="3"/>
    </row>
    <row r="28" spans="1:18">
      <c r="M28" s="3"/>
    </row>
    <row r="29" spans="1:18">
      <c r="M29" s="3"/>
    </row>
    <row r="30" spans="1:18">
      <c r="M30" s="3"/>
    </row>
    <row r="31" spans="1:18">
      <c r="M31" s="3"/>
    </row>
    <row r="32" spans="1:18" ht="15">
      <c r="M32" s="261" t="s">
        <v>1</v>
      </c>
    </row>
    <row r="33" spans="13:17" ht="15">
      <c r="M33" s="261" t="s">
        <v>605</v>
      </c>
    </row>
    <row r="34" spans="13:17">
      <c r="M34" s="3"/>
    </row>
    <row r="35" spans="13:17">
      <c r="M35" s="3"/>
    </row>
    <row r="36" spans="13:17" ht="14.4">
      <c r="M36" s="35"/>
      <c r="N36" s="35"/>
      <c r="O36" s="35"/>
    </row>
    <row r="37" spans="13:17" ht="14.4">
      <c r="M37" s="35"/>
      <c r="N37" s="35"/>
      <c r="O37" s="35"/>
    </row>
    <row r="41" spans="13:17">
      <c r="Q41" s="58"/>
    </row>
  </sheetData>
  <sheetProtection password="C9B0" sheet="1" objects="1" scenarios="1"/>
  <customSheetViews>
    <customSheetView guid="{FAF63804-6491-4721-9F4C-A952BE907358}" scale="85" showPageBreaks="1" showGridLines="0" printArea="1" hiddenRows="1" view="pageBreakPreview">
      <rowBreaks count="1" manualBreakCount="1">
        <brk id="17" max="16383" man="1"/>
      </rowBreaks>
      <pageMargins left="0" right="0" top="0.25" bottom="0.1" header="0.3" footer="0.3"/>
      <printOptions horizontalCentered="1" verticalCentered="1"/>
      <pageSetup scale="70" orientation="landscape" r:id="rId1"/>
    </customSheetView>
  </customSheetViews>
  <mergeCells count="24">
    <mergeCell ref="Q2:Q4"/>
    <mergeCell ref="I12:J12"/>
    <mergeCell ref="R8:R10"/>
    <mergeCell ref="R11:R12"/>
    <mergeCell ref="B1:O1"/>
    <mergeCell ref="B2:O2"/>
    <mergeCell ref="B3:B4"/>
    <mergeCell ref="D3:D4"/>
    <mergeCell ref="H3:H4"/>
    <mergeCell ref="K3:K4"/>
    <mergeCell ref="F3:F4"/>
    <mergeCell ref="G3:G4"/>
    <mergeCell ref="M3:M4"/>
    <mergeCell ref="N3:O3"/>
    <mergeCell ref="E3:E4"/>
    <mergeCell ref="Q5:Q12"/>
    <mergeCell ref="A15:A16"/>
    <mergeCell ref="M17:O17"/>
    <mergeCell ref="B14:O14"/>
    <mergeCell ref="B15:O15"/>
    <mergeCell ref="C3:C4"/>
    <mergeCell ref="I3:J3"/>
    <mergeCell ref="G17:I17"/>
    <mergeCell ref="L3:L4"/>
  </mergeCells>
  <printOptions horizontalCentered="1" verticalCentered="1"/>
  <pageMargins left="0" right="0" top="0.25" bottom="0.1" header="0.3" footer="0.3"/>
  <pageSetup scale="70" orientation="landscape" r:id="rId2"/>
  <rowBreaks count="1" manualBreakCount="1">
    <brk id="1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2290" r:id="rId5" name="Drop Down 2">
              <controlPr defaultSize="0" autoLine="0" autoPict="0">
                <anchor>
                  <from>
                    <xdr:col>12</xdr:col>
                    <xdr:colOff>632460</xdr:colOff>
                    <xdr:row>15</xdr:row>
                    <xdr:rowOff>83820</xdr:rowOff>
                  </from>
                  <to>
                    <xdr:col>14</xdr:col>
                    <xdr:colOff>304800</xdr:colOff>
                    <xdr:row>16</xdr:row>
                    <xdr:rowOff>45720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E1048559"/>
  <sheetViews>
    <sheetView showGridLines="0" view="pageBreakPreview" zoomScale="130" zoomScaleNormal="100" zoomScaleSheetLayoutView="130" workbookViewId="0"/>
  </sheetViews>
  <sheetFormatPr defaultColWidth="2.6640625" defaultRowHeight="14.4"/>
  <cols>
    <col min="1" max="1" width="2.6640625" style="10" customWidth="1"/>
    <col min="2" max="2" width="15" style="35" customWidth="1"/>
    <col min="3" max="3" width="34.44140625" style="35" customWidth="1"/>
    <col min="4" max="4" width="17.109375" style="35" customWidth="1"/>
    <col min="5" max="5" width="18.33203125" style="35" customWidth="1"/>
    <col min="6" max="250" width="9.109375" style="35" customWidth="1"/>
    <col min="251" max="16384" width="2.6640625" style="35"/>
  </cols>
  <sheetData>
    <row r="1" spans="1:5" s="3" customFormat="1">
      <c r="A1" s="10">
        <v>1</v>
      </c>
      <c r="C1" s="1037" t="s">
        <v>30</v>
      </c>
      <c r="D1" s="972"/>
      <c r="E1" s="944" t="str">
        <f>IF(Cover!H12&gt;0, Cover!H12,"")</f>
        <v/>
      </c>
    </row>
    <row r="2" spans="1:5" s="3" customFormat="1" ht="8.1" customHeight="1">
      <c r="A2" s="10"/>
      <c r="B2" s="1035"/>
      <c r="C2" s="1035"/>
      <c r="D2" s="1035"/>
      <c r="E2" s="1035"/>
    </row>
    <row r="3" spans="1:5" s="3" customFormat="1" ht="13.2">
      <c r="A3" s="10">
        <v>2</v>
      </c>
      <c r="B3" s="163" t="s">
        <v>29</v>
      </c>
      <c r="C3" s="1197" t="str">
        <f>IF(Cover!A1&gt;0, Cover!A1, "")</f>
        <v/>
      </c>
      <c r="D3" s="1197"/>
      <c r="E3" s="1197"/>
    </row>
    <row r="4" spans="1:5" s="3" customFormat="1" ht="8.1" customHeight="1">
      <c r="A4" s="10"/>
      <c r="B4" s="1035"/>
      <c r="C4" s="1035"/>
      <c r="D4" s="1035"/>
      <c r="E4" s="1035"/>
    </row>
    <row r="5" spans="1:5">
      <c r="B5" s="1181" t="s">
        <v>114</v>
      </c>
      <c r="C5" s="1181"/>
      <c r="D5" s="1181"/>
      <c r="E5" s="1181"/>
    </row>
    <row r="6" spans="1:5" ht="8.1" customHeight="1">
      <c r="A6" s="204"/>
      <c r="B6" s="1238"/>
      <c r="C6" s="1238"/>
      <c r="D6" s="1238"/>
      <c r="E6" s="1238"/>
    </row>
    <row r="7" spans="1:5" ht="46.5" customHeight="1">
      <c r="B7" s="1032" t="s">
        <v>324</v>
      </c>
      <c r="C7" s="1164"/>
      <c r="D7" s="1165"/>
      <c r="E7" s="536" t="s">
        <v>50</v>
      </c>
    </row>
    <row r="8" spans="1:5" ht="24.9" customHeight="1">
      <c r="A8" s="680">
        <v>3</v>
      </c>
      <c r="B8" s="1232" t="s">
        <v>508</v>
      </c>
      <c r="C8" s="1233"/>
      <c r="D8" s="1234"/>
      <c r="E8" s="642">
        <f>'Page W-2'!G35</f>
        <v>0</v>
      </c>
    </row>
    <row r="9" spans="1:5" ht="24.9" customHeight="1">
      <c r="B9" s="1228" t="s">
        <v>113</v>
      </c>
      <c r="C9" s="1107"/>
      <c r="D9" s="75"/>
      <c r="E9" s="643"/>
    </row>
    <row r="10" spans="1:5" ht="24.9" customHeight="1">
      <c r="A10" s="10">
        <v>4</v>
      </c>
      <c r="B10" s="1104" t="s">
        <v>509</v>
      </c>
      <c r="C10" s="1107"/>
      <c r="D10" s="478"/>
      <c r="E10" s="644">
        <f>SUM('Page 6 '!D24)</f>
        <v>0</v>
      </c>
    </row>
    <row r="11" spans="1:5" ht="24.9" customHeight="1">
      <c r="A11" s="10">
        <v>5</v>
      </c>
      <c r="B11" s="1104" t="s">
        <v>112</v>
      </c>
      <c r="C11" s="1107"/>
      <c r="D11" s="478"/>
      <c r="E11" s="384"/>
    </row>
    <row r="12" spans="1:5" ht="24.9" customHeight="1">
      <c r="A12" s="10">
        <v>6</v>
      </c>
      <c r="B12" s="87" t="s">
        <v>111</v>
      </c>
      <c r="C12" s="474"/>
      <c r="D12" s="478"/>
      <c r="E12" s="384"/>
    </row>
    <row r="13" spans="1:5" ht="24.9" customHeight="1">
      <c r="A13" s="10">
        <v>7</v>
      </c>
      <c r="B13" s="1104" t="s">
        <v>506</v>
      </c>
      <c r="C13" s="1107"/>
      <c r="D13" s="478"/>
      <c r="E13" s="644">
        <f>'Page W-3 '!E16</f>
        <v>0</v>
      </c>
    </row>
    <row r="14" spans="1:5" ht="24.9" customHeight="1">
      <c r="A14" s="10">
        <v>8</v>
      </c>
      <c r="B14" s="87" t="s">
        <v>110</v>
      </c>
      <c r="C14" s="474"/>
      <c r="D14" s="478"/>
      <c r="E14" s="384"/>
    </row>
    <row r="15" spans="1:5" ht="24.9" customHeight="1">
      <c r="A15" s="10">
        <v>9</v>
      </c>
      <c r="B15" s="1104" t="s">
        <v>109</v>
      </c>
      <c r="C15" s="1107"/>
      <c r="D15" s="478"/>
      <c r="E15" s="384"/>
    </row>
    <row r="16" spans="1:5" ht="24.9" customHeight="1">
      <c r="A16" s="10">
        <v>10</v>
      </c>
      <c r="B16" s="1104" t="s">
        <v>108</v>
      </c>
      <c r="C16" s="1107"/>
      <c r="D16" s="478"/>
      <c r="E16" s="384"/>
    </row>
    <row r="17" spans="1:5" ht="24.9" customHeight="1">
      <c r="A17" s="10">
        <v>11</v>
      </c>
      <c r="B17" s="87" t="s">
        <v>339</v>
      </c>
      <c r="C17" s="474"/>
      <c r="D17" s="478"/>
      <c r="E17" s="384"/>
    </row>
    <row r="18" spans="1:5" ht="24.9" customHeight="1">
      <c r="A18" s="10">
        <v>12</v>
      </c>
      <c r="B18" s="1104" t="s">
        <v>107</v>
      </c>
      <c r="C18" s="1107"/>
      <c r="D18" s="478"/>
      <c r="E18" s="384"/>
    </row>
    <row r="19" spans="1:5" ht="24.9" customHeight="1">
      <c r="A19" s="10">
        <v>13</v>
      </c>
      <c r="B19" s="1104" t="s">
        <v>514</v>
      </c>
      <c r="C19" s="1047"/>
      <c r="D19" s="1005"/>
      <c r="E19" s="644">
        <f>'Page 7'!C24</f>
        <v>0</v>
      </c>
    </row>
    <row r="20" spans="1:5" ht="24.9" customHeight="1">
      <c r="A20" s="10">
        <v>14</v>
      </c>
      <c r="B20" s="1104" t="s">
        <v>106</v>
      </c>
      <c r="C20" s="1107"/>
      <c r="D20" s="1005"/>
      <c r="E20" s="384"/>
    </row>
    <row r="21" spans="1:5" ht="24.9" customHeight="1">
      <c r="A21" s="10">
        <v>15</v>
      </c>
      <c r="B21" s="1104" t="s">
        <v>323</v>
      </c>
      <c r="C21" s="1047"/>
      <c r="D21" s="1005"/>
      <c r="E21" s="384"/>
    </row>
    <row r="22" spans="1:5" ht="24.9" customHeight="1">
      <c r="A22" s="10">
        <v>16</v>
      </c>
      <c r="B22" s="1104" t="s">
        <v>507</v>
      </c>
      <c r="C22" s="1105"/>
      <c r="D22" s="1011"/>
      <c r="E22" s="644">
        <f>'Page W-5'!N61</f>
        <v>0</v>
      </c>
    </row>
    <row r="23" spans="1:5" s="788" customFormat="1" ht="24.9" customHeight="1">
      <c r="A23" s="808">
        <v>17</v>
      </c>
      <c r="B23" s="807" t="s">
        <v>568</v>
      </c>
      <c r="C23" s="787"/>
      <c r="D23" s="786"/>
      <c r="E23" s="644">
        <f>-(IF('Page 8'!D58=2,'Page 8'!D35,IF('Page 8'!D58=3,'Page 8'!D42,0)))</f>
        <v>0</v>
      </c>
    </row>
    <row r="24" spans="1:5" ht="24.9" customHeight="1">
      <c r="A24" s="808">
        <v>18</v>
      </c>
      <c r="B24" s="1104" t="s">
        <v>105</v>
      </c>
      <c r="C24" s="1105"/>
      <c r="D24" s="1011"/>
      <c r="E24" s="384"/>
    </row>
    <row r="25" spans="1:5" ht="24.9" customHeight="1">
      <c r="A25" s="808">
        <v>19</v>
      </c>
      <c r="B25" s="1104" t="s">
        <v>594</v>
      </c>
      <c r="C25" s="1105"/>
      <c r="D25" s="1011"/>
      <c r="E25" s="644">
        <f>'Page W-3 '!E26</f>
        <v>0</v>
      </c>
    </row>
    <row r="26" spans="1:5" ht="24.9" customHeight="1">
      <c r="A26" s="808">
        <v>20</v>
      </c>
      <c r="B26" s="1235" t="s">
        <v>505</v>
      </c>
      <c r="C26" s="1236"/>
      <c r="D26" s="1237"/>
      <c r="E26" s="644">
        <f>'Page 9'!N11</f>
        <v>0</v>
      </c>
    </row>
    <row r="27" spans="1:5" ht="24.9" customHeight="1">
      <c r="A27" s="808">
        <v>21</v>
      </c>
      <c r="B27" s="1104" t="s">
        <v>104</v>
      </c>
      <c r="C27" s="1047"/>
      <c r="D27" s="1005"/>
      <c r="E27" s="384"/>
    </row>
    <row r="28" spans="1:5" s="3" customFormat="1" ht="24.9" customHeight="1">
      <c r="A28" s="808">
        <v>22</v>
      </c>
      <c r="B28" s="1182" t="s">
        <v>103</v>
      </c>
      <c r="C28" s="1047"/>
      <c r="D28" s="1005"/>
      <c r="E28" s="645">
        <f>SUM(E10:E27)</f>
        <v>0</v>
      </c>
    </row>
    <row r="29" spans="1:5" s="135" customFormat="1" ht="24.9" customHeight="1">
      <c r="A29" s="74">
        <v>23</v>
      </c>
      <c r="B29" s="1229" t="s">
        <v>515</v>
      </c>
      <c r="C29" s="1230"/>
      <c r="D29" s="1231"/>
      <c r="E29" s="646">
        <f>E8-E28</f>
        <v>0</v>
      </c>
    </row>
    <row r="30" spans="1:5" s="2" customFormat="1" ht="13.2">
      <c r="A30" s="252"/>
      <c r="B30" s="1035"/>
      <c r="C30" s="1035"/>
      <c r="D30" s="1035"/>
      <c r="E30" s="1035"/>
    </row>
    <row r="31" spans="1:5" s="2" customFormat="1">
      <c r="A31" s="301"/>
      <c r="B31" s="1064" t="s">
        <v>38</v>
      </c>
      <c r="C31" s="1135"/>
      <c r="D31" s="3"/>
      <c r="E31" s="3"/>
    </row>
    <row r="32" spans="1:5" s="2" customFormat="1">
      <c r="A32" s="299"/>
      <c r="B32" s="1064" t="s">
        <v>12</v>
      </c>
      <c r="C32" s="1139"/>
    </row>
    <row r="33" spans="1:5" s="36" customFormat="1">
      <c r="A33" s="7"/>
      <c r="D33" s="1087" t="s">
        <v>2</v>
      </c>
      <c r="E33" s="1108"/>
    </row>
    <row r="34" spans="1:5" s="36" customFormat="1">
      <c r="A34" s="7"/>
      <c r="D34" s="2"/>
      <c r="E34" s="136"/>
    </row>
    <row r="35" spans="1:5" s="36" customFormat="1">
      <c r="A35" s="7"/>
      <c r="D35" s="2"/>
      <c r="E35" s="136"/>
    </row>
    <row r="36" spans="1:5">
      <c r="D36" s="3"/>
      <c r="E36" s="131"/>
    </row>
    <row r="37" spans="1:5">
      <c r="D37" s="3"/>
      <c r="E37" s="131"/>
    </row>
    <row r="38" spans="1:5">
      <c r="D38" s="3"/>
      <c r="E38" s="131"/>
    </row>
    <row r="39" spans="1:5">
      <c r="D39" s="3"/>
      <c r="E39" s="131"/>
    </row>
    <row r="40" spans="1:5">
      <c r="D40" s="3"/>
      <c r="E40" s="131"/>
    </row>
    <row r="41" spans="1:5">
      <c r="D41" s="3"/>
      <c r="E41" s="131"/>
    </row>
    <row r="42" spans="1:5">
      <c r="D42" s="3"/>
      <c r="E42" s="131"/>
    </row>
    <row r="43" spans="1:5">
      <c r="D43" s="3"/>
      <c r="E43" s="131"/>
    </row>
    <row r="44" spans="1:5">
      <c r="D44" s="3"/>
      <c r="E44" s="131"/>
    </row>
    <row r="45" spans="1:5">
      <c r="D45" s="3"/>
      <c r="E45" s="131"/>
    </row>
    <row r="46" spans="1:5">
      <c r="D46" s="3" t="s">
        <v>1</v>
      </c>
      <c r="E46" s="131"/>
    </row>
    <row r="47" spans="1:5">
      <c r="D47" s="3" t="s">
        <v>605</v>
      </c>
      <c r="E47" s="131"/>
    </row>
    <row r="48" spans="1:5">
      <c r="A48" s="789"/>
      <c r="D48" s="3"/>
      <c r="E48" s="785"/>
    </row>
    <row r="49" spans="4:5">
      <c r="D49" s="3"/>
      <c r="E49" s="131"/>
    </row>
    <row r="50" spans="4:5">
      <c r="D50" s="3"/>
      <c r="E50" s="131"/>
    </row>
    <row r="1048559" spans="1:1">
      <c r="A1048559" s="10">
        <f>SUM(A1:A1048558)</f>
        <v>276</v>
      </c>
    </row>
  </sheetData>
  <sheetProtection password="C9B0" sheet="1" objects="1" scenarios="1"/>
  <customSheetViews>
    <customSheetView guid="{FAF63804-6491-4721-9F4C-A952BE907358}" scale="130" showPageBreaks="1" showGridLines="0" fitToPage="1" printArea="1" view="pageBreakPreview">
      <pageMargins left="0.5" right="0.5" top="0.75" bottom="0.35" header="0.3" footer="0.3"/>
      <printOptions horizontalCentered="1"/>
      <pageSetup orientation="portrait" r:id="rId1"/>
      <headerFooter>
        <oddFooter>&amp;C&amp;A</oddFooter>
      </headerFooter>
    </customSheetView>
  </customSheetViews>
  <mergeCells count="29">
    <mergeCell ref="B7:D7"/>
    <mergeCell ref="B2:E2"/>
    <mergeCell ref="C3:E3"/>
    <mergeCell ref="B4:E4"/>
    <mergeCell ref="B5:E5"/>
    <mergeCell ref="B6:E6"/>
    <mergeCell ref="B19:D19"/>
    <mergeCell ref="B31:C31"/>
    <mergeCell ref="B21:D21"/>
    <mergeCell ref="B20:D20"/>
    <mergeCell ref="B26:D26"/>
    <mergeCell ref="B27:D27"/>
    <mergeCell ref="B28:D28"/>
    <mergeCell ref="B32:C32"/>
    <mergeCell ref="D33:E33"/>
    <mergeCell ref="C1:D1"/>
    <mergeCell ref="B9:C9"/>
    <mergeCell ref="B10:C10"/>
    <mergeCell ref="B11:C11"/>
    <mergeCell ref="B13:C13"/>
    <mergeCell ref="B29:D29"/>
    <mergeCell ref="B30:E30"/>
    <mergeCell ref="B8:D8"/>
    <mergeCell ref="B22:D22"/>
    <mergeCell ref="B24:D24"/>
    <mergeCell ref="B25:D25"/>
    <mergeCell ref="B15:C15"/>
    <mergeCell ref="B16:C16"/>
    <mergeCell ref="B18:C18"/>
  </mergeCells>
  <printOptions horizontalCentered="1"/>
  <pageMargins left="0.5" right="0.5" top="0.75" bottom="0.35" header="0.3" footer="0.3"/>
  <pageSetup scale="98"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4" r:id="rId5" name="Drop Down 2">
              <controlPr locked="0" defaultSize="0" autoLine="0" autoPict="0">
                <anchor>
                  <from>
                    <xdr:col>3</xdr:col>
                    <xdr:colOff>655320</xdr:colOff>
                    <xdr:row>30</xdr:row>
                    <xdr:rowOff>175260</xdr:rowOff>
                  </from>
                  <to>
                    <xdr:col>4</xdr:col>
                    <xdr:colOff>1188720</xdr:colOff>
                    <xdr:row>32</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I68"/>
  <sheetViews>
    <sheetView showGridLines="0" view="pageBreakPreview" zoomScale="115" zoomScaleNormal="100" zoomScaleSheetLayoutView="115" workbookViewId="0"/>
  </sheetViews>
  <sheetFormatPr defaultColWidth="9.109375" defaultRowHeight="14.4"/>
  <cols>
    <col min="1" max="1" width="3.5546875" style="10" bestFit="1" customWidth="1"/>
    <col min="2" max="2" width="16" style="137" customWidth="1"/>
    <col min="3" max="3" width="24.6640625" style="35" customWidth="1"/>
    <col min="4" max="4" width="12.6640625" style="35" customWidth="1"/>
    <col min="5" max="5" width="14.44140625" style="35" customWidth="1"/>
    <col min="6" max="6" width="14.109375" style="137" customWidth="1"/>
    <col min="7" max="7" width="18.44140625" style="137" customWidth="1"/>
    <col min="8" max="8" width="9.109375" style="137"/>
    <col min="9" max="16384" width="9.109375" style="35"/>
  </cols>
  <sheetData>
    <row r="1" spans="1:8" s="3" customFormat="1">
      <c r="A1" s="10">
        <v>1</v>
      </c>
      <c r="C1" s="1037" t="s">
        <v>30</v>
      </c>
      <c r="D1" s="972"/>
      <c r="E1" s="972"/>
      <c r="F1" s="972"/>
      <c r="G1" s="944" t="str">
        <f>IF(Cover!H12&gt;0, Cover!H12,"")</f>
        <v/>
      </c>
    </row>
    <row r="2" spans="1:8" s="3" customFormat="1" ht="13.2">
      <c r="A2" s="10">
        <v>2</v>
      </c>
      <c r="B2" s="168" t="s">
        <v>29</v>
      </c>
      <c r="C2" s="1006" t="str">
        <f>IF(Cover!A1&gt;0, Cover!A1, "")</f>
        <v/>
      </c>
      <c r="D2" s="1006"/>
      <c r="E2" s="1006"/>
      <c r="F2" s="1006"/>
      <c r="G2" s="1006"/>
    </row>
    <row r="3" spans="1:8" s="3" customFormat="1" ht="8.1" customHeight="1">
      <c r="A3" s="10"/>
      <c r="B3" s="1035"/>
      <c r="C3" s="1035"/>
      <c r="D3" s="1035"/>
      <c r="E3" s="1035"/>
      <c r="F3" s="1035"/>
      <c r="G3" s="1035"/>
    </row>
    <row r="4" spans="1:8">
      <c r="B4" s="1030" t="s">
        <v>141</v>
      </c>
      <c r="C4" s="1030"/>
      <c r="D4" s="1030"/>
      <c r="E4" s="1030"/>
      <c r="F4" s="1030"/>
      <c r="G4" s="1030"/>
      <c r="H4" s="134"/>
    </row>
    <row r="5" spans="1:8">
      <c r="B5" s="1244" t="s">
        <v>140</v>
      </c>
      <c r="C5" s="1245"/>
      <c r="D5" s="1245"/>
      <c r="E5" s="1245"/>
      <c r="F5" s="1245"/>
      <c r="G5" s="1245"/>
      <c r="H5" s="57"/>
    </row>
    <row r="6" spans="1:8" ht="32.25" customHeight="1">
      <c r="B6" s="1241" t="s">
        <v>324</v>
      </c>
      <c r="C6" s="1246"/>
      <c r="D6" s="1247" t="s">
        <v>139</v>
      </c>
      <c r="E6" s="1248"/>
      <c r="F6" s="1241" t="s">
        <v>340</v>
      </c>
      <c r="G6" s="1241" t="s">
        <v>138</v>
      </c>
      <c r="H6" s="35"/>
    </row>
    <row r="7" spans="1:8" ht="45.75" customHeight="1">
      <c r="B7" s="1246"/>
      <c r="C7" s="1246"/>
      <c r="D7" s="502" t="s">
        <v>137</v>
      </c>
      <c r="E7" s="502" t="s">
        <v>136</v>
      </c>
      <c r="F7" s="1241"/>
      <c r="G7" s="1241"/>
      <c r="H7" s="35"/>
    </row>
    <row r="8" spans="1:8" ht="15" customHeight="1">
      <c r="B8" s="1242" t="s">
        <v>135</v>
      </c>
      <c r="C8" s="1243"/>
      <c r="D8" s="647"/>
      <c r="E8" s="647"/>
      <c r="F8" s="648"/>
      <c r="G8" s="650"/>
      <c r="H8" s="35"/>
    </row>
    <row r="9" spans="1:8" ht="24.9" customHeight="1">
      <c r="A9" s="10">
        <v>3</v>
      </c>
      <c r="B9" s="1104" t="s">
        <v>134</v>
      </c>
      <c r="C9" s="1128"/>
      <c r="D9" s="395"/>
      <c r="E9" s="396"/>
      <c r="F9" s="675" t="s">
        <v>128</v>
      </c>
      <c r="G9" s="484"/>
      <c r="H9" s="35"/>
    </row>
    <row r="10" spans="1:8" ht="24.9" customHeight="1">
      <c r="A10" s="10">
        <v>4</v>
      </c>
      <c r="B10" s="1104" t="s">
        <v>133</v>
      </c>
      <c r="C10" s="1005"/>
      <c r="D10" s="395"/>
      <c r="E10" s="397"/>
      <c r="F10" s="676" t="s">
        <v>128</v>
      </c>
      <c r="G10" s="484"/>
      <c r="H10" s="35"/>
    </row>
    <row r="11" spans="1:8" ht="24.9" customHeight="1">
      <c r="A11" s="10">
        <v>5</v>
      </c>
      <c r="B11" s="1104" t="s">
        <v>132</v>
      </c>
      <c r="C11" s="1005"/>
      <c r="D11" s="395"/>
      <c r="E11" s="397"/>
      <c r="F11" s="676" t="s">
        <v>128</v>
      </c>
      <c r="G11" s="484"/>
      <c r="H11" s="35"/>
    </row>
    <row r="12" spans="1:8" ht="24.9" customHeight="1">
      <c r="A12" s="10">
        <v>6</v>
      </c>
      <c r="B12" s="1104" t="s">
        <v>131</v>
      </c>
      <c r="C12" s="1005"/>
      <c r="D12" s="395"/>
      <c r="E12" s="397"/>
      <c r="F12" s="676" t="s">
        <v>128</v>
      </c>
      <c r="G12" s="484"/>
      <c r="H12" s="35"/>
    </row>
    <row r="13" spans="1:8" ht="24.9" customHeight="1">
      <c r="A13" s="10">
        <v>7</v>
      </c>
      <c r="B13" s="1104" t="s">
        <v>130</v>
      </c>
      <c r="C13" s="1005"/>
      <c r="D13" s="395"/>
      <c r="E13" s="397"/>
      <c r="F13" s="676" t="s">
        <v>128</v>
      </c>
      <c r="G13" s="484"/>
      <c r="H13" s="35"/>
    </row>
    <row r="14" spans="1:8" ht="24.9" customHeight="1">
      <c r="A14" s="10">
        <v>8</v>
      </c>
      <c r="B14" s="1104" t="s">
        <v>129</v>
      </c>
      <c r="C14" s="1005"/>
      <c r="D14" s="395"/>
      <c r="E14" s="397"/>
      <c r="F14" s="676" t="s">
        <v>128</v>
      </c>
      <c r="G14" s="484"/>
      <c r="H14" s="35"/>
    </row>
    <row r="15" spans="1:8" ht="24.9" customHeight="1">
      <c r="A15" s="10">
        <v>9</v>
      </c>
      <c r="B15" s="1194" t="s">
        <v>474</v>
      </c>
      <c r="C15" s="1239"/>
      <c r="D15" s="398">
        <f>SUM(D9:D14)</f>
        <v>0</v>
      </c>
      <c r="E15" s="399">
        <f>SUM(E9:E14)</f>
        <v>0</v>
      </c>
      <c r="F15" s="400"/>
      <c r="G15" s="651">
        <f>SUM(G9:G14)</f>
        <v>0</v>
      </c>
      <c r="H15" s="35"/>
    </row>
    <row r="16" spans="1:8" ht="24.9" customHeight="1">
      <c r="B16" s="1240" t="s">
        <v>127</v>
      </c>
      <c r="C16" s="1115"/>
      <c r="D16" s="401"/>
      <c r="E16" s="401"/>
      <c r="F16" s="402"/>
      <c r="G16" s="490"/>
      <c r="H16" s="35"/>
    </row>
    <row r="17" spans="1:9" ht="24.9" customHeight="1">
      <c r="A17" s="10">
        <v>10</v>
      </c>
      <c r="B17" s="1104" t="s">
        <v>126</v>
      </c>
      <c r="C17" s="1005"/>
      <c r="D17" s="397"/>
      <c r="E17" s="397"/>
      <c r="F17" s="403"/>
      <c r="G17" s="484"/>
      <c r="H17" s="35"/>
    </row>
    <row r="18" spans="1:9" ht="24.9" customHeight="1">
      <c r="A18" s="10">
        <v>11</v>
      </c>
      <c r="B18" s="1104" t="s">
        <v>125</v>
      </c>
      <c r="C18" s="1005"/>
      <c r="D18" s="397"/>
      <c r="E18" s="397"/>
      <c r="F18" s="403"/>
      <c r="G18" s="484"/>
      <c r="H18" s="35"/>
    </row>
    <row r="19" spans="1:9" ht="24.9" customHeight="1">
      <c r="A19" s="10">
        <v>12</v>
      </c>
      <c r="B19" s="1104" t="s">
        <v>124</v>
      </c>
      <c r="C19" s="1005"/>
      <c r="D19" s="397"/>
      <c r="E19" s="397"/>
      <c r="F19" s="403"/>
      <c r="G19" s="484"/>
      <c r="H19" s="35"/>
    </row>
    <row r="20" spans="1:9" ht="24.9" customHeight="1">
      <c r="A20" s="10">
        <v>13</v>
      </c>
      <c r="B20" s="1104" t="s">
        <v>123</v>
      </c>
      <c r="C20" s="1005"/>
      <c r="D20" s="397"/>
      <c r="E20" s="397"/>
      <c r="F20" s="403"/>
      <c r="G20" s="484"/>
      <c r="H20" s="35"/>
    </row>
    <row r="21" spans="1:9" ht="24.9" customHeight="1">
      <c r="A21" s="10">
        <v>14</v>
      </c>
      <c r="B21" s="1104" t="s">
        <v>122</v>
      </c>
      <c r="C21" s="1005"/>
      <c r="D21" s="397"/>
      <c r="E21" s="397"/>
      <c r="F21" s="403"/>
      <c r="G21" s="484"/>
      <c r="H21" s="35"/>
    </row>
    <row r="22" spans="1:9" ht="24.9" customHeight="1">
      <c r="A22" s="10">
        <v>15</v>
      </c>
      <c r="B22" s="1263" t="s">
        <v>121</v>
      </c>
      <c r="C22" s="1005"/>
      <c r="D22" s="397"/>
      <c r="E22" s="397"/>
      <c r="F22" s="403"/>
      <c r="G22" s="484"/>
      <c r="H22" s="35"/>
    </row>
    <row r="23" spans="1:9" ht="24.9" customHeight="1">
      <c r="A23" s="10">
        <v>16</v>
      </c>
      <c r="B23" s="1194" t="s">
        <v>473</v>
      </c>
      <c r="C23" s="1239"/>
      <c r="D23" s="398">
        <f>SUM(D17:D22)</f>
        <v>0</v>
      </c>
      <c r="E23" s="398">
        <f>SUM(E17:E22)</f>
        <v>0</v>
      </c>
      <c r="F23" s="398">
        <f>SUM(F17:F22)</f>
        <v>0</v>
      </c>
      <c r="G23" s="651">
        <f>SUM(G17:G22)</f>
        <v>0</v>
      </c>
      <c r="H23" s="35"/>
    </row>
    <row r="24" spans="1:9" ht="24.9" customHeight="1">
      <c r="B24" s="1228" t="s">
        <v>341</v>
      </c>
      <c r="C24" s="1105"/>
      <c r="D24" s="1047"/>
      <c r="E24" s="1047"/>
      <c r="F24" s="1005"/>
      <c r="G24" s="490"/>
      <c r="H24" s="35"/>
    </row>
    <row r="25" spans="1:9" ht="24.9" customHeight="1">
      <c r="A25" s="10">
        <v>17</v>
      </c>
      <c r="B25" s="1104" t="s">
        <v>120</v>
      </c>
      <c r="C25" s="1047"/>
      <c r="D25" s="1047"/>
      <c r="E25" s="1047"/>
      <c r="F25" s="1005"/>
      <c r="G25" s="484"/>
      <c r="H25" s="35"/>
    </row>
    <row r="26" spans="1:9" ht="24.9" customHeight="1">
      <c r="A26" s="10">
        <v>18</v>
      </c>
      <c r="B26" s="1104" t="s">
        <v>322</v>
      </c>
      <c r="C26" s="1047"/>
      <c r="D26" s="1047"/>
      <c r="E26" s="1047"/>
      <c r="F26" s="1005"/>
      <c r="G26" s="484"/>
      <c r="H26" s="35"/>
    </row>
    <row r="27" spans="1:9" ht="24.9" customHeight="1">
      <c r="A27" s="10">
        <v>19</v>
      </c>
      <c r="B27" s="1104" t="s">
        <v>119</v>
      </c>
      <c r="C27" s="1047"/>
      <c r="D27" s="1047"/>
      <c r="E27" s="1047"/>
      <c r="F27" s="1005"/>
      <c r="G27" s="484"/>
      <c r="H27" s="35"/>
    </row>
    <row r="28" spans="1:9" ht="24.9" customHeight="1">
      <c r="A28" s="10">
        <v>20</v>
      </c>
      <c r="B28" s="1104" t="s">
        <v>118</v>
      </c>
      <c r="C28" s="1047"/>
      <c r="D28" s="1047"/>
      <c r="E28" s="1047"/>
      <c r="F28" s="1005"/>
      <c r="G28" s="484"/>
      <c r="H28" s="35"/>
    </row>
    <row r="29" spans="1:9" s="147" customFormat="1" ht="24.9" customHeight="1">
      <c r="A29" s="10">
        <v>21</v>
      </c>
      <c r="B29" s="1104" t="s">
        <v>117</v>
      </c>
      <c r="C29" s="1047"/>
      <c r="D29" s="1047"/>
      <c r="E29" s="1047"/>
      <c r="F29" s="1005"/>
      <c r="G29" s="384"/>
    </row>
    <row r="30" spans="1:9" s="147" customFormat="1" ht="24.9" customHeight="1">
      <c r="A30" s="10">
        <v>22</v>
      </c>
      <c r="B30" s="1249" t="s">
        <v>513</v>
      </c>
      <c r="C30" s="1250"/>
      <c r="D30" s="1250"/>
      <c r="E30" s="1250"/>
      <c r="F30" s="1251"/>
      <c r="G30" s="652">
        <f>SUM(G15,G23,G25:G29)</f>
        <v>0</v>
      </c>
      <c r="H30" s="207"/>
      <c r="I30" s="207"/>
    </row>
    <row r="31" spans="1:9" ht="24.9" customHeight="1">
      <c r="B31" s="1228" t="s">
        <v>342</v>
      </c>
      <c r="C31" s="1047"/>
      <c r="D31" s="1047"/>
      <c r="E31" s="1047"/>
      <c r="F31" s="1005"/>
      <c r="G31" s="490"/>
      <c r="H31" s="35"/>
    </row>
    <row r="32" spans="1:9" ht="24.9" customHeight="1">
      <c r="A32" s="10">
        <v>23</v>
      </c>
      <c r="B32" s="87" t="s">
        <v>116</v>
      </c>
      <c r="C32" s="479"/>
      <c r="D32" s="479"/>
      <c r="E32" s="479"/>
      <c r="F32" s="649"/>
      <c r="G32" s="484"/>
      <c r="H32" s="35"/>
    </row>
    <row r="33" spans="1:8" ht="24.9" customHeight="1">
      <c r="A33" s="10">
        <v>24</v>
      </c>
      <c r="B33" s="1127" t="s">
        <v>528</v>
      </c>
      <c r="C33" s="1252"/>
      <c r="D33" s="1252"/>
      <c r="E33" s="1252"/>
      <c r="F33" s="1253"/>
      <c r="G33" s="653"/>
      <c r="H33" s="35"/>
    </row>
    <row r="34" spans="1:8" ht="24.9" customHeight="1" thickBot="1">
      <c r="A34" s="10">
        <v>25</v>
      </c>
      <c r="B34" s="1254" t="s">
        <v>510</v>
      </c>
      <c r="C34" s="1250"/>
      <c r="D34" s="1250"/>
      <c r="E34" s="1250"/>
      <c r="F34" s="1251"/>
      <c r="G34" s="654">
        <f>SUM(G32:G33)</f>
        <v>0</v>
      </c>
      <c r="H34" s="35"/>
    </row>
    <row r="35" spans="1:8" ht="24.9" customHeight="1" thickTop="1">
      <c r="A35" s="10">
        <v>26</v>
      </c>
      <c r="B35" s="1255" t="s">
        <v>511</v>
      </c>
      <c r="C35" s="1256"/>
      <c r="D35" s="1256"/>
      <c r="E35" s="1256"/>
      <c r="F35" s="1257"/>
      <c r="G35" s="677">
        <f>SUM(G30,G34)</f>
        <v>0</v>
      </c>
      <c r="H35" s="35"/>
    </row>
    <row r="36" spans="1:8" ht="24.75" customHeight="1">
      <c r="B36" s="1192"/>
      <c r="C36" s="1261"/>
      <c r="D36" s="1261"/>
      <c r="E36" s="1261"/>
      <c r="F36" s="1262"/>
      <c r="G36" s="682" t="s">
        <v>512</v>
      </c>
      <c r="H36" s="35"/>
    </row>
    <row r="37" spans="1:8" ht="24.9" customHeight="1">
      <c r="A37" s="80" t="s">
        <v>39</v>
      </c>
      <c r="B37" s="1258" t="s">
        <v>115</v>
      </c>
      <c r="C37" s="1259"/>
      <c r="D37" s="1259"/>
      <c r="E37" s="1259"/>
      <c r="F37" s="1260"/>
      <c r="G37" s="1260"/>
      <c r="H37" s="35"/>
    </row>
    <row r="38" spans="1:8" ht="12.75" customHeight="1">
      <c r="A38" s="80"/>
      <c r="B38" s="79"/>
      <c r="C38" s="78"/>
      <c r="D38" s="78"/>
      <c r="E38" s="78"/>
      <c r="G38" s="77"/>
      <c r="H38" s="35"/>
    </row>
    <row r="39" spans="1:8" s="36" customFormat="1">
      <c r="A39" s="301"/>
      <c r="B39" s="1064" t="s">
        <v>38</v>
      </c>
      <c r="C39" s="1139"/>
      <c r="D39" s="1139"/>
      <c r="E39" s="35"/>
      <c r="F39" s="137"/>
      <c r="G39" s="35"/>
    </row>
    <row r="40" spans="1:8" s="36" customFormat="1" ht="16.5" customHeight="1">
      <c r="A40" s="299"/>
      <c r="B40" s="1064" t="s">
        <v>12</v>
      </c>
      <c r="C40" s="1139"/>
      <c r="D40" s="35"/>
      <c r="E40" s="35"/>
      <c r="F40" s="991" t="s">
        <v>2</v>
      </c>
      <c r="G40" s="991"/>
      <c r="H40" s="76"/>
    </row>
    <row r="41" spans="1:8" s="36" customFormat="1">
      <c r="A41" s="7"/>
      <c r="B41" s="76"/>
      <c r="H41" s="76"/>
    </row>
    <row r="42" spans="1:8" s="36" customFormat="1">
      <c r="A42" s="7"/>
      <c r="B42" s="76"/>
      <c r="F42" s="2"/>
      <c r="G42" s="2"/>
      <c r="H42" s="76"/>
    </row>
    <row r="43" spans="1:8" s="36" customFormat="1">
      <c r="A43" s="7"/>
      <c r="B43" s="76"/>
      <c r="F43" s="2"/>
      <c r="G43" s="2"/>
      <c r="H43" s="76"/>
    </row>
    <row r="44" spans="1:8" s="36" customFormat="1">
      <c r="A44" s="7"/>
      <c r="B44" s="76"/>
      <c r="F44" s="2"/>
      <c r="G44" s="2"/>
      <c r="H44" s="76"/>
    </row>
    <row r="45" spans="1:8" s="36" customFormat="1">
      <c r="A45" s="7"/>
      <c r="B45" s="76"/>
      <c r="F45" s="2"/>
      <c r="G45" s="2"/>
      <c r="H45" s="76"/>
    </row>
    <row r="46" spans="1:8">
      <c r="F46" s="3"/>
      <c r="G46" s="3"/>
    </row>
    <row r="47" spans="1:8" s="137" customFormat="1">
      <c r="A47" s="10"/>
      <c r="C47" s="35"/>
      <c r="D47" s="35"/>
      <c r="E47" s="35"/>
      <c r="F47" s="3"/>
      <c r="G47" s="3"/>
    </row>
    <row r="48" spans="1:8" s="137" customFormat="1">
      <c r="A48" s="10"/>
      <c r="C48" s="35"/>
      <c r="D48" s="35"/>
      <c r="E48" s="35"/>
      <c r="F48" s="3"/>
      <c r="G48" s="3"/>
    </row>
    <row r="49" spans="1:7" s="137" customFormat="1">
      <c r="A49" s="10"/>
      <c r="C49" s="35"/>
      <c r="D49" s="35"/>
      <c r="E49" s="35"/>
      <c r="F49" s="3"/>
      <c r="G49" s="3"/>
    </row>
    <row r="50" spans="1:7" s="137" customFormat="1">
      <c r="A50" s="10"/>
      <c r="C50" s="35"/>
      <c r="D50" s="35"/>
      <c r="E50" s="35"/>
      <c r="F50" s="3"/>
      <c r="G50" s="3"/>
    </row>
    <row r="51" spans="1:7" s="137" customFormat="1">
      <c r="A51" s="10"/>
      <c r="C51" s="35"/>
      <c r="D51" s="35"/>
      <c r="E51" s="35"/>
      <c r="F51" s="3"/>
      <c r="G51" s="3"/>
    </row>
    <row r="52" spans="1:7" s="137" customFormat="1">
      <c r="A52" s="10"/>
      <c r="C52" s="35"/>
      <c r="D52" s="35"/>
      <c r="E52" s="35"/>
      <c r="F52" s="3"/>
      <c r="G52" s="3"/>
    </row>
    <row r="53" spans="1:7" s="137" customFormat="1">
      <c r="A53" s="10"/>
      <c r="C53" s="35"/>
      <c r="D53" s="35"/>
      <c r="E53" s="35"/>
      <c r="F53" s="3"/>
      <c r="G53" s="3"/>
    </row>
    <row r="54" spans="1:7" s="137" customFormat="1">
      <c r="A54" s="10"/>
      <c r="C54" s="35"/>
      <c r="D54" s="35"/>
      <c r="E54" s="35"/>
      <c r="F54" s="3"/>
      <c r="G54" s="3"/>
    </row>
    <row r="55" spans="1:7" s="137" customFormat="1">
      <c r="A55" s="10"/>
      <c r="C55" s="35"/>
      <c r="D55" s="35"/>
      <c r="E55" s="35"/>
      <c r="F55" s="3"/>
      <c r="G55" s="3"/>
    </row>
    <row r="56" spans="1:7" s="137" customFormat="1">
      <c r="A56" s="10"/>
      <c r="C56" s="35"/>
      <c r="D56" s="35"/>
      <c r="E56" s="35"/>
      <c r="F56" s="3"/>
      <c r="G56" s="3"/>
    </row>
    <row r="57" spans="1:7" s="137" customFormat="1">
      <c r="A57" s="10"/>
      <c r="C57" s="35"/>
      <c r="D57" s="35"/>
      <c r="E57" s="35"/>
      <c r="F57" s="3"/>
      <c r="G57" s="3"/>
    </row>
    <row r="58" spans="1:7" s="137" customFormat="1">
      <c r="A58" s="10"/>
      <c r="C58" s="35"/>
      <c r="D58" s="35"/>
      <c r="E58" s="35"/>
      <c r="F58" s="3"/>
      <c r="G58" s="3"/>
    </row>
    <row r="59" spans="1:7" s="137" customFormat="1">
      <c r="A59" s="10"/>
      <c r="C59" s="35"/>
      <c r="D59" s="35"/>
      <c r="E59" s="35"/>
      <c r="F59" s="35"/>
      <c r="G59" s="35"/>
    </row>
    <row r="60" spans="1:7" s="137" customFormat="1">
      <c r="A60" s="10"/>
      <c r="C60" s="35"/>
      <c r="D60" s="35"/>
      <c r="E60" s="35"/>
      <c r="F60" s="35"/>
      <c r="G60" s="35"/>
    </row>
    <row r="61" spans="1:7" s="137" customFormat="1">
      <c r="A61" s="10"/>
      <c r="C61" s="35"/>
      <c r="D61" s="35"/>
      <c r="E61" s="35"/>
      <c r="F61" s="3"/>
      <c r="G61" s="3"/>
    </row>
    <row r="66" spans="1:6" s="137" customFormat="1">
      <c r="A66" s="10"/>
      <c r="C66" s="35"/>
      <c r="D66" s="35"/>
      <c r="E66" s="35"/>
      <c r="F66" s="3"/>
    </row>
    <row r="67" spans="1:6" s="137" customFormat="1">
      <c r="A67" s="10"/>
      <c r="C67" s="35"/>
      <c r="D67" s="35"/>
      <c r="E67" s="35"/>
      <c r="F67" s="245" t="s">
        <v>1</v>
      </c>
    </row>
    <row r="68" spans="1:6" s="137" customFormat="1">
      <c r="A68" s="10"/>
      <c r="C68" s="35"/>
      <c r="D68" s="35"/>
      <c r="E68" s="35"/>
      <c r="F68" s="245" t="s">
        <v>605</v>
      </c>
    </row>
  </sheetData>
  <sheetProtection password="C9B0" sheet="1" objects="1" scenarios="1"/>
  <customSheetViews>
    <customSheetView guid="{FAF63804-6491-4721-9F4C-A952BE907358}" scale="115" showPageBreaks="1" showGridLines="0" fitToPage="1" printArea="1" view="pageBreakPreview" topLeftCell="A31">
      <pageMargins left="0.5" right="0.5" top="0.5" bottom="0.35" header="0.3" footer="0.3"/>
      <printOptions horizontalCentered="1"/>
      <pageSetup scale="81" orientation="portrait" r:id="rId1"/>
      <headerFooter>
        <oddFooter>&amp;C&amp;A</oddFooter>
      </headerFooter>
    </customSheetView>
  </customSheetViews>
  <mergeCells count="41">
    <mergeCell ref="B21:C21"/>
    <mergeCell ref="B22:C22"/>
    <mergeCell ref="B24:F24"/>
    <mergeCell ref="B31:F31"/>
    <mergeCell ref="B25:F25"/>
    <mergeCell ref="B26:F26"/>
    <mergeCell ref="B27:F27"/>
    <mergeCell ref="B28:F28"/>
    <mergeCell ref="B29:F29"/>
    <mergeCell ref="B23:C23"/>
    <mergeCell ref="F40:G40"/>
    <mergeCell ref="B30:F30"/>
    <mergeCell ref="B33:F33"/>
    <mergeCell ref="B34:F34"/>
    <mergeCell ref="B35:F35"/>
    <mergeCell ref="B37:G37"/>
    <mergeCell ref="B39:D39"/>
    <mergeCell ref="B40:C40"/>
    <mergeCell ref="B36:F36"/>
    <mergeCell ref="C1:F1"/>
    <mergeCell ref="B10:C10"/>
    <mergeCell ref="B11:C11"/>
    <mergeCell ref="B13:C13"/>
    <mergeCell ref="B9:C9"/>
    <mergeCell ref="F6:F7"/>
    <mergeCell ref="B12:C12"/>
    <mergeCell ref="B8:C8"/>
    <mergeCell ref="C2:G2"/>
    <mergeCell ref="B3:G3"/>
    <mergeCell ref="B4:G4"/>
    <mergeCell ref="B5:G5"/>
    <mergeCell ref="B6:C7"/>
    <mergeCell ref="D6:E6"/>
    <mergeCell ref="G6:G7"/>
    <mergeCell ref="B19:C19"/>
    <mergeCell ref="B20:C20"/>
    <mergeCell ref="B14:C14"/>
    <mergeCell ref="B17:C17"/>
    <mergeCell ref="B15:C15"/>
    <mergeCell ref="B16:C16"/>
    <mergeCell ref="B18:C18"/>
  </mergeCells>
  <printOptions horizontalCentered="1"/>
  <pageMargins left="0.5" right="0.5" top="0.5" bottom="0.35" header="0.3" footer="0.3"/>
  <pageSetup scale="78"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8" r:id="rId5" name="Drop Down 2">
              <controlPr defaultSize="0" autoLine="0" autoPict="0">
                <anchor>
                  <from>
                    <xdr:col>5</xdr:col>
                    <xdr:colOff>182880</xdr:colOff>
                    <xdr:row>37</xdr:row>
                    <xdr:rowOff>152400</xdr:rowOff>
                  </from>
                  <to>
                    <xdr:col>6</xdr:col>
                    <xdr:colOff>1135380</xdr:colOff>
                    <xdr:row>38</xdr:row>
                    <xdr:rowOff>160020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H60"/>
  <sheetViews>
    <sheetView showGridLines="0" view="pageBreakPreview" zoomScale="130" zoomScaleNormal="100" zoomScaleSheetLayoutView="130" workbookViewId="0"/>
  </sheetViews>
  <sheetFormatPr defaultColWidth="2.6640625" defaultRowHeight="14.4"/>
  <cols>
    <col min="1" max="1" width="2.6640625" style="82" customWidth="1"/>
    <col min="2" max="2" width="15.5546875" style="81" customWidth="1"/>
    <col min="3" max="3" width="25.33203125" style="81" customWidth="1"/>
    <col min="4" max="4" width="22.5546875" style="81" customWidth="1"/>
    <col min="5" max="5" width="19.33203125" style="81" customWidth="1"/>
    <col min="6" max="250" width="9.109375" style="81" customWidth="1"/>
    <col min="251" max="16384" width="2.6640625" style="81"/>
  </cols>
  <sheetData>
    <row r="1" spans="1:8" s="48" customFormat="1">
      <c r="A1" s="660">
        <v>1</v>
      </c>
      <c r="B1" s="3"/>
      <c r="C1" s="1037" t="s">
        <v>30</v>
      </c>
      <c r="D1" s="1047"/>
      <c r="E1" s="944" t="str">
        <f>IF(Cover!H12&gt;0, Cover!H12,"")</f>
        <v/>
      </c>
    </row>
    <row r="2" spans="1:8" s="48" customFormat="1" ht="13.2">
      <c r="A2" s="82">
        <v>2</v>
      </c>
      <c r="B2" s="476" t="s">
        <v>162</v>
      </c>
      <c r="C2" s="1006" t="str">
        <f>IF(Cover!A1&gt;0, Cover!A1, " ")</f>
        <v xml:space="preserve"> </v>
      </c>
      <c r="D2" s="1006"/>
      <c r="E2" s="1006"/>
      <c r="F2" s="3"/>
      <c r="G2" s="3"/>
      <c r="H2" s="3"/>
    </row>
    <row r="3" spans="1:8" ht="24.9" customHeight="1">
      <c r="B3" s="1181" t="s">
        <v>161</v>
      </c>
      <c r="C3" s="1181"/>
      <c r="D3" s="1181"/>
      <c r="E3" s="1181"/>
    </row>
    <row r="4" spans="1:8" ht="10.5" customHeight="1">
      <c r="B4" s="1275"/>
      <c r="C4" s="1275"/>
      <c r="D4" s="1275"/>
      <c r="E4" s="1275"/>
    </row>
    <row r="5" spans="1:8" ht="54" customHeight="1">
      <c r="B5" s="1276" t="s">
        <v>343</v>
      </c>
      <c r="C5" s="1277"/>
      <c r="D5" s="1278"/>
      <c r="E5" s="482" t="s">
        <v>160</v>
      </c>
    </row>
    <row r="6" spans="1:8" ht="24.9" customHeight="1">
      <c r="B6" s="1271" t="s">
        <v>159</v>
      </c>
      <c r="C6" s="1272"/>
      <c r="D6" s="1273"/>
      <c r="E6" s="483"/>
    </row>
    <row r="7" spans="1:8" ht="24.9" customHeight="1">
      <c r="A7" s="82">
        <v>3</v>
      </c>
      <c r="B7" s="1104" t="s">
        <v>158</v>
      </c>
      <c r="C7" s="1047"/>
      <c r="D7" s="1005"/>
      <c r="E7" s="484"/>
    </row>
    <row r="8" spans="1:8" ht="24.9" customHeight="1">
      <c r="A8" s="82">
        <v>4</v>
      </c>
      <c r="B8" s="1104" t="s">
        <v>157</v>
      </c>
      <c r="C8" s="1047"/>
      <c r="D8" s="1005"/>
      <c r="E8" s="485"/>
    </row>
    <row r="9" spans="1:8" ht="24.9" customHeight="1">
      <c r="A9" s="82">
        <v>5</v>
      </c>
      <c r="B9" s="1104" t="s">
        <v>156</v>
      </c>
      <c r="C9" s="1047"/>
      <c r="D9" s="1005"/>
      <c r="E9" s="485"/>
    </row>
    <row r="10" spans="1:8" ht="24.9" customHeight="1">
      <c r="A10" s="82">
        <v>6</v>
      </c>
      <c r="B10" s="1104" t="s">
        <v>155</v>
      </c>
      <c r="C10" s="1047"/>
      <c r="D10" s="1005"/>
      <c r="E10" s="485"/>
    </row>
    <row r="11" spans="1:8" ht="24.9" customHeight="1">
      <c r="A11" s="82">
        <v>7</v>
      </c>
      <c r="B11" s="1104" t="s">
        <v>397</v>
      </c>
      <c r="C11" s="1279"/>
      <c r="D11" s="1129"/>
      <c r="E11" s="486"/>
    </row>
    <row r="12" spans="1:8" ht="24.9" customHeight="1">
      <c r="A12" s="82">
        <v>8</v>
      </c>
      <c r="B12" s="1104" t="s">
        <v>154</v>
      </c>
      <c r="C12" s="1047"/>
      <c r="D12" s="1005"/>
      <c r="E12" s="486"/>
    </row>
    <row r="13" spans="1:8" ht="24.9" customHeight="1">
      <c r="A13" s="82">
        <v>9</v>
      </c>
      <c r="B13" s="1104" t="s">
        <v>153</v>
      </c>
      <c r="C13" s="1047"/>
      <c r="D13" s="1005"/>
      <c r="E13" s="486"/>
    </row>
    <row r="14" spans="1:8" ht="24.9" customHeight="1">
      <c r="A14" s="82">
        <v>10</v>
      </c>
      <c r="B14" s="1104" t="s">
        <v>152</v>
      </c>
      <c r="C14" s="1107"/>
      <c r="D14" s="1005"/>
      <c r="E14" s="486"/>
    </row>
    <row r="15" spans="1:8" ht="24.9" customHeight="1">
      <c r="A15" s="82">
        <v>11</v>
      </c>
      <c r="B15" s="1104" t="s">
        <v>396</v>
      </c>
      <c r="C15" s="1274"/>
      <c r="D15" s="1129"/>
      <c r="E15" s="487"/>
    </row>
    <row r="16" spans="1:8" ht="24.9" customHeight="1" thickBot="1">
      <c r="A16" s="82">
        <v>12</v>
      </c>
      <c r="B16" s="1182" t="s">
        <v>151</v>
      </c>
      <c r="C16" s="1107"/>
      <c r="D16" s="1005"/>
      <c r="E16" s="488">
        <f>SUM(E7:E15)</f>
        <v>0</v>
      </c>
    </row>
    <row r="17" spans="1:7" ht="16.5" customHeight="1" thickTop="1">
      <c r="B17" s="1104"/>
      <c r="C17" s="1035"/>
      <c r="D17" s="1128"/>
      <c r="E17" s="489" t="s">
        <v>150</v>
      </c>
    </row>
    <row r="18" spans="1:7" ht="24.9" customHeight="1">
      <c r="B18" s="1228" t="s">
        <v>149</v>
      </c>
      <c r="C18" s="1266"/>
      <c r="D18" s="1267"/>
      <c r="E18" s="490"/>
    </row>
    <row r="19" spans="1:7" ht="24.9" customHeight="1">
      <c r="A19" s="82">
        <v>13</v>
      </c>
      <c r="B19" s="1104" t="s">
        <v>148</v>
      </c>
      <c r="C19" s="1035"/>
      <c r="D19" s="1128"/>
      <c r="E19" s="484"/>
    </row>
    <row r="20" spans="1:7" ht="24.9" customHeight="1">
      <c r="A20" s="82">
        <v>14</v>
      </c>
      <c r="B20" s="1104" t="s">
        <v>147</v>
      </c>
      <c r="C20" s="1047"/>
      <c r="D20" s="1005"/>
      <c r="E20" s="484"/>
    </row>
    <row r="21" spans="1:7" ht="24.9" customHeight="1">
      <c r="A21" s="82">
        <v>15</v>
      </c>
      <c r="B21" s="1104" t="s">
        <v>146</v>
      </c>
      <c r="C21" s="1047"/>
      <c r="D21" s="1005"/>
      <c r="E21" s="485"/>
    </row>
    <row r="22" spans="1:7" ht="24.9" customHeight="1">
      <c r="A22" s="82">
        <v>16</v>
      </c>
      <c r="B22" s="1104" t="s">
        <v>395</v>
      </c>
      <c r="C22" s="1280"/>
      <c r="D22" s="1281"/>
      <c r="E22" s="485"/>
    </row>
    <row r="23" spans="1:7" ht="24.9" customHeight="1">
      <c r="A23" s="82">
        <v>17</v>
      </c>
      <c r="B23" s="1104" t="s">
        <v>145</v>
      </c>
      <c r="C23" s="1047"/>
      <c r="D23" s="1005"/>
      <c r="E23" s="485"/>
    </row>
    <row r="24" spans="1:7" ht="24.9" customHeight="1">
      <c r="A24" s="82">
        <v>18</v>
      </c>
      <c r="B24" s="1104" t="s">
        <v>144</v>
      </c>
      <c r="C24" s="1047"/>
      <c r="D24" s="1005"/>
      <c r="E24" s="485"/>
    </row>
    <row r="25" spans="1:7" ht="24.9" customHeight="1">
      <c r="A25" s="82">
        <v>19</v>
      </c>
      <c r="B25" s="1104" t="s">
        <v>143</v>
      </c>
      <c r="C25" s="1047"/>
      <c r="D25" s="1005"/>
      <c r="E25" s="491"/>
    </row>
    <row r="26" spans="1:7" ht="24.9" customHeight="1" thickBot="1">
      <c r="A26" s="82">
        <v>20</v>
      </c>
      <c r="B26" s="1182" t="s">
        <v>142</v>
      </c>
      <c r="C26" s="1047"/>
      <c r="D26" s="1005"/>
      <c r="E26" s="488">
        <f>SUM(E19:E25)</f>
        <v>0</v>
      </c>
    </row>
    <row r="27" spans="1:7" ht="15" thickTop="1">
      <c r="B27" s="1268"/>
      <c r="C27" s="1269"/>
      <c r="D27" s="1270"/>
      <c r="E27" s="492" t="s">
        <v>64</v>
      </c>
    </row>
    <row r="28" spans="1:7" ht="6.75" customHeight="1">
      <c r="B28" s="281"/>
      <c r="C28" s="281"/>
      <c r="D28" s="281"/>
      <c r="E28" s="302"/>
    </row>
    <row r="29" spans="1:7" s="83" customFormat="1" ht="18.75" customHeight="1">
      <c r="A29" s="301"/>
      <c r="B29" s="1064" t="s">
        <v>38</v>
      </c>
      <c r="C29" s="1135"/>
      <c r="D29" s="1135"/>
      <c r="E29" s="277"/>
    </row>
    <row r="30" spans="1:7" s="83" customFormat="1">
      <c r="A30" s="299"/>
      <c r="B30" s="1064" t="s">
        <v>12</v>
      </c>
      <c r="C30" s="1135"/>
      <c r="D30" s="143"/>
      <c r="E30" s="143"/>
    </row>
    <row r="31" spans="1:7" s="83" customFormat="1" ht="11.25" customHeight="1">
      <c r="A31" s="82"/>
      <c r="B31" s="81"/>
      <c r="C31" s="81"/>
      <c r="D31" s="1264" t="s">
        <v>2</v>
      </c>
      <c r="E31" s="1265"/>
      <c r="F31" s="85"/>
      <c r="G31" s="85"/>
    </row>
    <row r="32" spans="1:7" s="83" customFormat="1">
      <c r="A32" s="84"/>
    </row>
    <row r="33" spans="1:5" s="83" customFormat="1">
      <c r="A33" s="84"/>
      <c r="D33" s="51"/>
      <c r="E33" s="51"/>
    </row>
    <row r="34" spans="1:5" s="83" customFormat="1">
      <c r="A34" s="84"/>
      <c r="D34" s="51"/>
      <c r="E34" s="51"/>
    </row>
    <row r="35" spans="1:5">
      <c r="D35" s="48"/>
      <c r="E35" s="48"/>
    </row>
    <row r="36" spans="1:5">
      <c r="D36" s="48"/>
      <c r="E36" s="48"/>
    </row>
    <row r="37" spans="1:5">
      <c r="D37" s="48"/>
      <c r="E37" s="48"/>
    </row>
    <row r="38" spans="1:5">
      <c r="D38" s="48"/>
      <c r="E38" s="48"/>
    </row>
    <row r="39" spans="1:5">
      <c r="D39" s="48"/>
      <c r="E39" s="48"/>
    </row>
    <row r="40" spans="1:5">
      <c r="D40" s="48"/>
      <c r="E40" s="48"/>
    </row>
    <row r="41" spans="1:5">
      <c r="D41" s="48"/>
      <c r="E41" s="48"/>
    </row>
    <row r="42" spans="1:5">
      <c r="D42" s="48"/>
      <c r="E42" s="48"/>
    </row>
    <row r="43" spans="1:5">
      <c r="D43" s="48"/>
      <c r="E43" s="48"/>
    </row>
    <row r="44" spans="1:5">
      <c r="D44" s="48"/>
      <c r="E44" s="48"/>
    </row>
    <row r="45" spans="1:5">
      <c r="D45" s="48"/>
      <c r="E45" s="48"/>
    </row>
    <row r="46" spans="1:5">
      <c r="D46" s="48"/>
      <c r="E46" s="48"/>
    </row>
    <row r="47" spans="1:5">
      <c r="D47" s="48"/>
      <c r="E47" s="48"/>
    </row>
    <row r="48" spans="1:5">
      <c r="D48" s="48"/>
      <c r="E48" s="48"/>
    </row>
    <row r="49" spans="4:5">
      <c r="D49" s="48"/>
      <c r="E49" s="48"/>
    </row>
    <row r="59" spans="4:5">
      <c r="D59" s="81" t="s">
        <v>1</v>
      </c>
    </row>
    <row r="60" spans="4:5">
      <c r="D60" s="81" t="s">
        <v>605</v>
      </c>
    </row>
  </sheetData>
  <sheetProtection password="C9B0" sheet="1" objects="1" scenarios="1"/>
  <customSheetViews>
    <customSheetView guid="{FAF63804-6491-4721-9F4C-A952BE907358}" scale="130" showPageBreaks="1" showGridLines="0" fitToPage="1" printArea="1" view="pageBreakPreview">
      <pageMargins left="0.5" right="0.5" top="0.75" bottom="0.35" header="0.3" footer="0.3"/>
      <printOptions horizontalCentered="1"/>
      <pageSetup orientation="portrait" r:id="rId1"/>
      <headerFooter>
        <oddFooter>&amp;C&amp;A</oddFooter>
      </headerFooter>
    </customSheetView>
  </customSheetViews>
  <mergeCells count="30">
    <mergeCell ref="B20:D20"/>
    <mergeCell ref="B21:D21"/>
    <mergeCell ref="B22:D22"/>
    <mergeCell ref="B23:D23"/>
    <mergeCell ref="B24:D24"/>
    <mergeCell ref="B3:E3"/>
    <mergeCell ref="B4:E4"/>
    <mergeCell ref="B5:D5"/>
    <mergeCell ref="B17:D17"/>
    <mergeCell ref="B8:D8"/>
    <mergeCell ref="B9:D9"/>
    <mergeCell ref="B10:D10"/>
    <mergeCell ref="B11:D11"/>
    <mergeCell ref="B13:D13"/>
    <mergeCell ref="B29:D29"/>
    <mergeCell ref="B30:C30"/>
    <mergeCell ref="D31:E31"/>
    <mergeCell ref="C1:D1"/>
    <mergeCell ref="B18:D18"/>
    <mergeCell ref="B19:D19"/>
    <mergeCell ref="B27:D27"/>
    <mergeCell ref="B6:D6"/>
    <mergeCell ref="B12:D12"/>
    <mergeCell ref="B25:D25"/>
    <mergeCell ref="B7:D7"/>
    <mergeCell ref="B14:D14"/>
    <mergeCell ref="B15:D15"/>
    <mergeCell ref="B16:D16"/>
    <mergeCell ref="B26:D26"/>
    <mergeCell ref="C2:E2"/>
  </mergeCells>
  <printOptions horizontalCentered="1"/>
  <pageMargins left="0.5" right="0.5" top="0.7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362" r:id="rId5" name="Drop Down 2">
              <controlPr defaultSize="0" autoLine="0" autoPict="0">
                <anchor>
                  <from>
                    <xdr:col>3</xdr:col>
                    <xdr:colOff>899160</xdr:colOff>
                    <xdr:row>28</xdr:row>
                    <xdr:rowOff>198120</xdr:rowOff>
                  </from>
                  <to>
                    <xdr:col>4</xdr:col>
                    <xdr:colOff>1211580</xdr:colOff>
                    <xdr:row>29</xdr:row>
                    <xdr:rowOff>175260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O65"/>
  <sheetViews>
    <sheetView showGridLines="0" view="pageBreakPreview" zoomScaleNormal="100" zoomScaleSheetLayoutView="100" workbookViewId="0"/>
  </sheetViews>
  <sheetFormatPr defaultColWidth="9.109375" defaultRowHeight="14.4"/>
  <cols>
    <col min="1" max="1" width="2" style="126" customWidth="1"/>
    <col min="2" max="2" width="3.44140625" style="10" bestFit="1" customWidth="1"/>
    <col min="3" max="3" width="15.33203125" style="131" customWidth="1"/>
    <col min="4" max="4" width="6.44140625" style="232" customWidth="1"/>
    <col min="5" max="5" width="12.33203125" style="231" customWidth="1"/>
    <col min="6" max="6" width="7.109375" style="231" customWidth="1"/>
    <col min="7" max="10" width="15.6640625" style="131" customWidth="1"/>
    <col min="11" max="11" width="16.5546875" style="35" customWidth="1"/>
    <col min="12" max="12" width="1.44140625" style="137" customWidth="1"/>
    <col min="13" max="13" width="3.44140625" style="57" customWidth="1"/>
    <col min="14" max="14" width="3.109375" style="57" customWidth="1"/>
    <col min="15" max="15" width="9.109375" style="137"/>
    <col min="16" max="16384" width="9.109375" style="35"/>
  </cols>
  <sheetData>
    <row r="1" spans="1:14">
      <c r="B1" s="360"/>
      <c r="C1" s="1299" t="s">
        <v>176</v>
      </c>
      <c r="D1" s="1299"/>
      <c r="E1" s="1299"/>
      <c r="F1" s="1299"/>
      <c r="G1" s="1299"/>
      <c r="H1" s="1299"/>
      <c r="I1" s="1299"/>
      <c r="J1" s="1299"/>
      <c r="K1" s="1299"/>
      <c r="M1" s="60">
        <v>2</v>
      </c>
      <c r="N1" s="60">
        <v>1</v>
      </c>
    </row>
    <row r="2" spans="1:14" ht="15.75" customHeight="1">
      <c r="B2" s="360"/>
      <c r="C2" s="1244" t="s">
        <v>175</v>
      </c>
      <c r="D2" s="1244"/>
      <c r="E2" s="1244"/>
      <c r="F2" s="1244"/>
      <c r="G2" s="1245"/>
      <c r="H2" s="1245"/>
      <c r="I2" s="1245"/>
      <c r="J2" s="1245"/>
      <c r="K2" s="1245"/>
      <c r="M2" s="1329" t="s">
        <v>29</v>
      </c>
      <c r="N2" s="1147" t="s">
        <v>30</v>
      </c>
    </row>
    <row r="3" spans="1:14" ht="13.5" customHeight="1">
      <c r="B3" s="360"/>
      <c r="C3" s="1319" t="s">
        <v>455</v>
      </c>
      <c r="D3" s="1320"/>
      <c r="E3" s="1320"/>
      <c r="F3" s="1320"/>
      <c r="G3" s="1320"/>
      <c r="H3" s="1320"/>
      <c r="I3" s="1320"/>
      <c r="J3" s="1320"/>
      <c r="K3" s="1321"/>
      <c r="M3" s="1211"/>
      <c r="N3" s="1147"/>
    </row>
    <row r="4" spans="1:14" s="274" customFormat="1" ht="24.9" customHeight="1">
      <c r="A4" s="318"/>
      <c r="B4" s="360"/>
      <c r="C4" s="1322"/>
      <c r="D4" s="1323"/>
      <c r="E4" s="1323"/>
      <c r="F4" s="1323"/>
      <c r="G4" s="1323"/>
      <c r="H4" s="1323"/>
      <c r="I4" s="1323"/>
      <c r="J4" s="1323"/>
      <c r="K4" s="1324"/>
      <c r="M4" s="1211"/>
      <c r="N4" s="1147"/>
    </row>
    <row r="5" spans="1:14" ht="30.75" customHeight="1">
      <c r="B5" s="61">
        <v>3</v>
      </c>
      <c r="C5" s="1306" t="s">
        <v>369</v>
      </c>
      <c r="D5" s="1307"/>
      <c r="E5" s="1307"/>
      <c r="F5" s="1307"/>
      <c r="G5" s="1307"/>
      <c r="H5" s="1307"/>
      <c r="I5" s="1307"/>
      <c r="J5" s="1307"/>
      <c r="K5" s="784">
        <v>1</v>
      </c>
      <c r="M5" s="1211"/>
      <c r="N5" s="1147"/>
    </row>
    <row r="6" spans="1:14" ht="45" customHeight="1">
      <c r="B6" s="61">
        <v>4</v>
      </c>
      <c r="C6" s="1303" t="s">
        <v>477</v>
      </c>
      <c r="D6" s="1123"/>
      <c r="E6" s="1123"/>
      <c r="F6" s="1123"/>
      <c r="G6" s="1300" t="s">
        <v>456</v>
      </c>
      <c r="H6" s="1301"/>
      <c r="I6" s="1301"/>
      <c r="J6" s="1302"/>
      <c r="K6" s="1287" t="s">
        <v>442</v>
      </c>
      <c r="M6" s="1330" t="str">
        <f>IF(Cover!A1&gt;0, Cover!A1, "")</f>
        <v/>
      </c>
      <c r="N6" s="1147"/>
    </row>
    <row r="7" spans="1:14" ht="15" customHeight="1">
      <c r="B7" s="360"/>
      <c r="C7" s="1304"/>
      <c r="D7" s="1010"/>
      <c r="E7" s="1010"/>
      <c r="F7" s="1010"/>
      <c r="G7" s="470"/>
      <c r="H7" s="470"/>
      <c r="I7" s="470"/>
      <c r="J7" s="470"/>
      <c r="K7" s="1288"/>
      <c r="M7" s="1331"/>
      <c r="N7" s="1147"/>
    </row>
    <row r="8" spans="1:14" ht="15" customHeight="1">
      <c r="B8" s="360"/>
      <c r="C8" s="1304"/>
      <c r="D8" s="1010"/>
      <c r="E8" s="1010"/>
      <c r="F8" s="1010"/>
      <c r="G8" s="470"/>
      <c r="H8" s="470"/>
      <c r="I8" s="470"/>
      <c r="J8" s="470"/>
      <c r="K8" s="1288"/>
      <c r="M8" s="1331"/>
      <c r="N8" s="1147"/>
    </row>
    <row r="9" spans="1:14" ht="15" customHeight="1">
      <c r="B9" s="360"/>
      <c r="C9" s="1305"/>
      <c r="D9" s="1045"/>
      <c r="E9" s="1045"/>
      <c r="F9" s="1045"/>
      <c r="G9" s="409" t="s">
        <v>174</v>
      </c>
      <c r="H9" s="409" t="s">
        <v>173</v>
      </c>
      <c r="I9" s="409" t="s">
        <v>172</v>
      </c>
      <c r="J9" s="409" t="s">
        <v>240</v>
      </c>
      <c r="K9" s="1289"/>
      <c r="M9" s="1331"/>
      <c r="N9" s="1147"/>
    </row>
    <row r="10" spans="1:14" ht="20.100000000000001" customHeight="1">
      <c r="B10" s="360">
        <v>5</v>
      </c>
      <c r="C10" s="1293" t="s">
        <v>398</v>
      </c>
      <c r="D10" s="1294"/>
      <c r="E10" s="1294"/>
      <c r="F10" s="1295"/>
      <c r="G10" s="407"/>
      <c r="H10" s="407"/>
      <c r="I10" s="407"/>
      <c r="J10" s="407"/>
      <c r="K10" s="404">
        <f>SUM(G10:J10)</f>
        <v>0</v>
      </c>
      <c r="M10" s="1331"/>
      <c r="N10" s="1147"/>
    </row>
    <row r="11" spans="1:14" ht="20.100000000000001" customHeight="1">
      <c r="B11" s="360">
        <v>6</v>
      </c>
      <c r="C11" s="1296" t="s">
        <v>399</v>
      </c>
      <c r="D11" s="1297"/>
      <c r="E11" s="1297"/>
      <c r="F11" s="1298"/>
      <c r="G11" s="407"/>
      <c r="H11" s="407"/>
      <c r="I11" s="407"/>
      <c r="J11" s="407"/>
      <c r="K11" s="404">
        <f>SUM(G11:J11)</f>
        <v>0</v>
      </c>
      <c r="M11" s="1331"/>
      <c r="N11" s="1147"/>
    </row>
    <row r="12" spans="1:14" ht="20.100000000000001" customHeight="1">
      <c r="B12" s="360">
        <v>7</v>
      </c>
      <c r="C12" s="1296" t="s">
        <v>400</v>
      </c>
      <c r="D12" s="1297"/>
      <c r="E12" s="1297"/>
      <c r="F12" s="1298"/>
      <c r="G12" s="407"/>
      <c r="H12" s="407"/>
      <c r="I12" s="407"/>
      <c r="J12" s="407"/>
      <c r="K12" s="404">
        <f>SUM(G12:J12)</f>
        <v>0</v>
      </c>
      <c r="M12" s="1331"/>
      <c r="N12" s="1147"/>
    </row>
    <row r="13" spans="1:14" ht="20.100000000000001" customHeight="1">
      <c r="B13" s="360">
        <v>8</v>
      </c>
      <c r="C13" s="1282" t="s">
        <v>401</v>
      </c>
      <c r="D13" s="1283"/>
      <c r="E13" s="1283"/>
      <c r="F13" s="1284"/>
      <c r="G13" s="407"/>
      <c r="H13" s="407"/>
      <c r="I13" s="407"/>
      <c r="J13" s="407"/>
      <c r="K13" s="404">
        <f>SUM(G13:J13)</f>
        <v>0</v>
      </c>
      <c r="M13" s="1331"/>
      <c r="N13" s="1147"/>
    </row>
    <row r="14" spans="1:14" ht="20.100000000000001" customHeight="1">
      <c r="B14" s="360">
        <v>9</v>
      </c>
      <c r="C14" s="1282" t="s">
        <v>402</v>
      </c>
      <c r="D14" s="1283"/>
      <c r="E14" s="1283"/>
      <c r="F14" s="1284"/>
      <c r="G14" s="407"/>
      <c r="H14" s="407"/>
      <c r="I14" s="407"/>
      <c r="J14" s="407"/>
      <c r="K14" s="404">
        <f t="shared" ref="K14:K21" si="0">SUM(G14:J14)</f>
        <v>0</v>
      </c>
      <c r="M14" s="1331"/>
      <c r="N14" s="1147"/>
    </row>
    <row r="15" spans="1:14" ht="20.100000000000001" customHeight="1">
      <c r="B15" s="360">
        <v>10</v>
      </c>
      <c r="C15" s="1282" t="s">
        <v>403</v>
      </c>
      <c r="D15" s="1283"/>
      <c r="E15" s="1283"/>
      <c r="F15" s="1284"/>
      <c r="G15" s="407"/>
      <c r="H15" s="407"/>
      <c r="I15" s="407"/>
      <c r="J15" s="407"/>
      <c r="K15" s="404">
        <f t="shared" si="0"/>
        <v>0</v>
      </c>
      <c r="M15" s="1331"/>
      <c r="N15" s="1147"/>
    </row>
    <row r="16" spans="1:14" ht="20.100000000000001" customHeight="1">
      <c r="A16" s="318"/>
      <c r="B16" s="360">
        <v>11</v>
      </c>
      <c r="C16" s="1282" t="s">
        <v>404</v>
      </c>
      <c r="D16" s="1283"/>
      <c r="E16" s="1283"/>
      <c r="F16" s="1284"/>
      <c r="G16" s="407"/>
      <c r="H16" s="407"/>
      <c r="I16" s="407"/>
      <c r="J16" s="407"/>
      <c r="K16" s="404">
        <f t="shared" si="0"/>
        <v>0</v>
      </c>
      <c r="M16" s="1331"/>
      <c r="N16" s="1147"/>
    </row>
    <row r="17" spans="1:14" ht="20.100000000000001" customHeight="1">
      <c r="B17" s="360">
        <v>12</v>
      </c>
      <c r="C17" s="1282" t="s">
        <v>405</v>
      </c>
      <c r="D17" s="1283"/>
      <c r="E17" s="1283"/>
      <c r="F17" s="1284"/>
      <c r="G17" s="407"/>
      <c r="H17" s="407"/>
      <c r="I17" s="407"/>
      <c r="J17" s="407"/>
      <c r="K17" s="404">
        <f t="shared" si="0"/>
        <v>0</v>
      </c>
      <c r="M17" s="1331"/>
      <c r="N17" s="1147"/>
    </row>
    <row r="18" spans="1:14" ht="20.100000000000001" customHeight="1">
      <c r="B18" s="360">
        <v>13</v>
      </c>
      <c r="C18" s="1282" t="s">
        <v>406</v>
      </c>
      <c r="D18" s="1283"/>
      <c r="E18" s="1283"/>
      <c r="F18" s="1284"/>
      <c r="G18" s="407"/>
      <c r="H18" s="407"/>
      <c r="I18" s="407"/>
      <c r="J18" s="407"/>
      <c r="K18" s="404">
        <f t="shared" si="0"/>
        <v>0</v>
      </c>
      <c r="M18" s="1331"/>
      <c r="N18" s="1147"/>
    </row>
    <row r="19" spans="1:14" ht="20.100000000000001" customHeight="1">
      <c r="B19" s="360">
        <v>14</v>
      </c>
      <c r="C19" s="1282" t="s">
        <v>407</v>
      </c>
      <c r="D19" s="1283"/>
      <c r="E19" s="1283"/>
      <c r="F19" s="1284"/>
      <c r="G19" s="407"/>
      <c r="H19" s="407"/>
      <c r="I19" s="407"/>
      <c r="J19" s="407"/>
      <c r="K19" s="404">
        <f t="shared" si="0"/>
        <v>0</v>
      </c>
      <c r="M19" s="1331"/>
      <c r="N19" s="1147"/>
    </row>
    <row r="20" spans="1:14" ht="20.100000000000001" customHeight="1">
      <c r="B20" s="360">
        <v>15</v>
      </c>
      <c r="C20" s="1282" t="s">
        <v>408</v>
      </c>
      <c r="D20" s="1283"/>
      <c r="E20" s="1283"/>
      <c r="F20" s="1284"/>
      <c r="G20" s="407"/>
      <c r="H20" s="407"/>
      <c r="I20" s="407"/>
      <c r="J20" s="407"/>
      <c r="K20" s="404">
        <f t="shared" si="0"/>
        <v>0</v>
      </c>
      <c r="M20" s="1331"/>
      <c r="N20" s="1147"/>
    </row>
    <row r="21" spans="1:14" ht="20.100000000000001" customHeight="1">
      <c r="B21" s="360">
        <v>16</v>
      </c>
      <c r="C21" s="1282" t="s">
        <v>409</v>
      </c>
      <c r="D21" s="1285"/>
      <c r="E21" s="1285"/>
      <c r="F21" s="1286"/>
      <c r="G21" s="407"/>
      <c r="H21" s="407"/>
      <c r="I21" s="407"/>
      <c r="J21" s="407"/>
      <c r="K21" s="405">
        <f t="shared" si="0"/>
        <v>0</v>
      </c>
      <c r="M21" s="1331"/>
      <c r="N21" s="1147"/>
    </row>
    <row r="22" spans="1:14" ht="20.100000000000001" customHeight="1">
      <c r="B22" s="360">
        <v>17</v>
      </c>
      <c r="C22" s="1336" t="s">
        <v>370</v>
      </c>
      <c r="D22" s="1337"/>
      <c r="E22" s="1337"/>
      <c r="F22" s="1338"/>
      <c r="G22" s="408">
        <f>SUM(G10:G21)</f>
        <v>0</v>
      </c>
      <c r="H22" s="408">
        <f>SUM(H10:H21)</f>
        <v>0</v>
      </c>
      <c r="I22" s="408">
        <f>SUM(I10:I21)</f>
        <v>0</v>
      </c>
      <c r="J22" s="408">
        <f>SUM(J10:J21)</f>
        <v>0</v>
      </c>
      <c r="K22" s="406">
        <f>SUM(K10:K21)</f>
        <v>0</v>
      </c>
      <c r="M22" s="1331"/>
      <c r="N22" s="1147"/>
    </row>
    <row r="23" spans="1:14" ht="8.25" customHeight="1">
      <c r="B23" s="360"/>
      <c r="C23" s="1245"/>
      <c r="D23" s="1245"/>
      <c r="E23" s="1245"/>
      <c r="F23" s="1245"/>
      <c r="G23" s="1245"/>
      <c r="H23" s="1245"/>
      <c r="I23" s="1245"/>
      <c r="J23" s="1245"/>
      <c r="K23" s="1245"/>
      <c r="M23" s="1331"/>
      <c r="N23" s="1147"/>
    </row>
    <row r="24" spans="1:14" ht="19.5" customHeight="1">
      <c r="B24" s="360">
        <v>18</v>
      </c>
      <c r="C24" s="1148" t="s">
        <v>171</v>
      </c>
      <c r="D24" s="1148"/>
      <c r="E24" s="1297"/>
      <c r="F24" s="1297"/>
      <c r="G24" s="1298"/>
      <c r="H24" s="891"/>
      <c r="I24" s="425" t="s">
        <v>170</v>
      </c>
      <c r="J24" s="266"/>
      <c r="K24" s="87"/>
      <c r="M24" s="1331"/>
      <c r="N24" s="1147"/>
    </row>
    <row r="25" spans="1:14" ht="8.25" customHeight="1">
      <c r="B25" s="360"/>
      <c r="C25" s="1035"/>
      <c r="D25" s="1035"/>
      <c r="E25" s="1035"/>
      <c r="F25" s="1035"/>
      <c r="G25" s="1035"/>
      <c r="H25" s="1035"/>
      <c r="I25" s="1035"/>
      <c r="J25" s="1035"/>
      <c r="K25" s="1035"/>
      <c r="M25" s="1331"/>
      <c r="N25" s="1147"/>
    </row>
    <row r="26" spans="1:14" ht="19.5" customHeight="1">
      <c r="B26" s="360">
        <v>19</v>
      </c>
      <c r="C26" s="1148" t="s">
        <v>169</v>
      </c>
      <c r="D26" s="1148"/>
      <c r="E26" s="1148"/>
      <c r="F26" s="1148"/>
      <c r="G26" s="1328"/>
      <c r="H26" s="1297"/>
      <c r="I26" s="1298"/>
      <c r="J26" s="1326"/>
      <c r="K26" s="1327"/>
      <c r="M26" s="1331"/>
      <c r="N26" s="1147"/>
    </row>
    <row r="27" spans="1:14" ht="8.25" customHeight="1">
      <c r="B27" s="360"/>
      <c r="C27" s="1035"/>
      <c r="D27" s="1035"/>
      <c r="E27" s="1035"/>
      <c r="F27" s="1035"/>
      <c r="G27" s="1035"/>
      <c r="H27" s="1035"/>
      <c r="I27" s="1035"/>
      <c r="J27" s="1035"/>
      <c r="K27" s="1035"/>
      <c r="M27" s="1331"/>
      <c r="N27" s="1147"/>
    </row>
    <row r="28" spans="1:14" ht="19.5" customHeight="1">
      <c r="B28" s="360"/>
      <c r="C28" s="1290" t="s">
        <v>168</v>
      </c>
      <c r="D28" s="1291"/>
      <c r="E28" s="1291"/>
      <c r="F28" s="1291"/>
      <c r="G28" s="1291"/>
      <c r="H28" s="1291"/>
      <c r="I28" s="1291"/>
      <c r="J28" s="1291"/>
      <c r="K28" s="1292"/>
      <c r="M28" s="1331"/>
      <c r="N28" s="1147"/>
    </row>
    <row r="29" spans="1:14" ht="21" customHeight="1">
      <c r="B29" s="360"/>
      <c r="C29" s="1317" t="s">
        <v>167</v>
      </c>
      <c r="D29" s="1317"/>
      <c r="E29" s="1325"/>
      <c r="F29" s="1325"/>
      <c r="G29" s="1317" t="s">
        <v>166</v>
      </c>
      <c r="H29" s="1317"/>
      <c r="I29" s="1317"/>
      <c r="J29" s="496" t="s">
        <v>165</v>
      </c>
      <c r="K29" s="496" t="s">
        <v>164</v>
      </c>
      <c r="M29" s="1331"/>
      <c r="N29" s="1147"/>
    </row>
    <row r="30" spans="1:14" ht="20.100000000000001" customHeight="1">
      <c r="B30" s="360">
        <v>20</v>
      </c>
      <c r="C30" s="1312"/>
      <c r="D30" s="1313"/>
      <c r="E30" s="1313"/>
      <c r="F30" s="1314"/>
      <c r="G30" s="1312"/>
      <c r="H30" s="1318"/>
      <c r="I30" s="1318"/>
      <c r="J30" s="317"/>
      <c r="K30" s="493"/>
      <c r="M30" s="1331"/>
      <c r="N30" s="1147"/>
    </row>
    <row r="31" spans="1:14" ht="20.100000000000001" customHeight="1">
      <c r="A31" s="1308" t="s">
        <v>163</v>
      </c>
      <c r="B31" s="360">
        <v>21</v>
      </c>
      <c r="C31" s="1312"/>
      <c r="D31" s="1313"/>
      <c r="E31" s="1313"/>
      <c r="F31" s="1314"/>
      <c r="G31" s="1312"/>
      <c r="H31" s="1318"/>
      <c r="I31" s="1318"/>
      <c r="J31" s="317"/>
      <c r="K31" s="493"/>
      <c r="M31" s="1331"/>
      <c r="N31" s="1147"/>
    </row>
    <row r="32" spans="1:14" ht="20.100000000000001" customHeight="1">
      <c r="A32" s="1309"/>
      <c r="B32" s="360">
        <v>22</v>
      </c>
      <c r="C32" s="1312"/>
      <c r="D32" s="1313"/>
      <c r="E32" s="1313"/>
      <c r="F32" s="1314"/>
      <c r="G32" s="1312"/>
      <c r="H32" s="1318"/>
      <c r="I32" s="1318"/>
      <c r="J32" s="317"/>
      <c r="K32" s="493"/>
      <c r="M32" s="1331"/>
      <c r="N32" s="1147"/>
    </row>
    <row r="33" spans="1:15" ht="20.100000000000001" customHeight="1">
      <c r="A33" s="1309"/>
      <c r="B33" s="360">
        <v>23</v>
      </c>
      <c r="C33" s="1332"/>
      <c r="D33" s="1334"/>
      <c r="E33" s="1334"/>
      <c r="F33" s="1335"/>
      <c r="G33" s="1332"/>
      <c r="H33" s="1333"/>
      <c r="I33" s="1333"/>
      <c r="J33" s="494"/>
      <c r="K33" s="495"/>
      <c r="M33" s="1331"/>
      <c r="N33" s="1315" t="str">
        <f>IF(Cover!H12&gt;0, Cover!H12,"")</f>
        <v/>
      </c>
    </row>
    <row r="34" spans="1:15" ht="8.25" customHeight="1">
      <c r="A34" s="1309"/>
      <c r="B34" s="273"/>
      <c r="C34" s="245"/>
      <c r="D34" s="245"/>
      <c r="E34" s="245"/>
      <c r="F34" s="245"/>
      <c r="G34" s="249"/>
      <c r="H34" s="249"/>
      <c r="I34" s="249"/>
      <c r="J34" s="27"/>
      <c r="K34" s="148"/>
      <c r="M34" s="1331"/>
      <c r="N34" s="1316"/>
    </row>
    <row r="35" spans="1:15">
      <c r="A35" s="1309"/>
      <c r="B35" s="301"/>
      <c r="C35" s="283" t="s">
        <v>38</v>
      </c>
      <c r="D35" s="86"/>
      <c r="E35" s="86"/>
      <c r="F35" s="86"/>
      <c r="G35" s="59"/>
      <c r="H35" s="59"/>
      <c r="I35" s="59"/>
      <c r="J35" s="149"/>
      <c r="K35" s="259"/>
      <c r="L35" s="66"/>
      <c r="M35" s="137"/>
      <c r="N35" s="35"/>
      <c r="O35" s="35"/>
    </row>
    <row r="36" spans="1:15" ht="12.75" customHeight="1">
      <c r="A36" s="1309"/>
      <c r="B36" s="299"/>
      <c r="C36" s="283" t="s">
        <v>12</v>
      </c>
      <c r="D36" s="244"/>
      <c r="E36" s="244"/>
      <c r="F36" s="244"/>
      <c r="G36" s="245"/>
      <c r="H36" s="245"/>
      <c r="I36" s="245"/>
      <c r="J36" s="1310" t="s">
        <v>2</v>
      </c>
      <c r="K36" s="1311"/>
    </row>
    <row r="37" spans="1:15" s="36" customFormat="1">
      <c r="A37" s="126"/>
      <c r="B37" s="1085"/>
      <c r="C37" s="1028"/>
      <c r="D37" s="1028"/>
      <c r="E37" s="1028"/>
      <c r="F37" s="1028"/>
      <c r="G37" s="1028"/>
      <c r="H37" s="1028"/>
      <c r="I37" s="1028"/>
      <c r="J37" s="1028"/>
      <c r="K37" s="1028"/>
      <c r="L37" s="1028"/>
      <c r="M37" s="1028"/>
      <c r="N37" s="1028"/>
      <c r="O37" s="76"/>
    </row>
    <row r="38" spans="1:15" s="36" customFormat="1">
      <c r="A38" s="202"/>
      <c r="B38" s="7"/>
      <c r="C38" s="136"/>
      <c r="D38" s="212"/>
      <c r="E38" s="212"/>
      <c r="F38" s="212"/>
      <c r="G38" s="136"/>
      <c r="H38" s="136"/>
      <c r="I38" s="136"/>
      <c r="J38" s="2"/>
      <c r="K38" s="2"/>
      <c r="L38" s="76"/>
      <c r="M38" s="37"/>
      <c r="N38" s="37"/>
      <c r="O38" s="76"/>
    </row>
    <row r="39" spans="1:15" s="36" customFormat="1">
      <c r="A39" s="202"/>
      <c r="B39" s="7"/>
      <c r="C39" s="136"/>
      <c r="D39" s="212"/>
      <c r="E39" s="212"/>
      <c r="F39" s="212"/>
      <c r="G39" s="136"/>
      <c r="H39" s="136"/>
      <c r="I39" s="136"/>
      <c r="J39" s="2"/>
      <c r="K39" s="2"/>
      <c r="L39" s="76"/>
      <c r="M39" s="37"/>
      <c r="N39" s="37"/>
      <c r="O39" s="76"/>
    </row>
    <row r="40" spans="1:15" s="36" customFormat="1">
      <c r="A40" s="202"/>
      <c r="B40" s="7"/>
      <c r="C40" s="136"/>
      <c r="D40" s="212"/>
      <c r="E40" s="212"/>
      <c r="F40" s="212"/>
      <c r="G40" s="136"/>
      <c r="H40" s="136"/>
      <c r="I40" s="136"/>
      <c r="J40" s="2"/>
      <c r="K40" s="2"/>
      <c r="L40" s="76"/>
      <c r="M40" s="37"/>
      <c r="N40" s="37"/>
      <c r="O40" s="76"/>
    </row>
    <row r="41" spans="1:15" s="36" customFormat="1">
      <c r="A41" s="319"/>
      <c r="B41" s="7"/>
      <c r="C41" s="136"/>
      <c r="D41" s="212"/>
      <c r="E41" s="212"/>
      <c r="F41" s="212"/>
      <c r="G41" s="136"/>
      <c r="H41" s="136"/>
      <c r="I41" s="136"/>
      <c r="J41" s="2"/>
      <c r="K41" s="2"/>
      <c r="L41" s="76"/>
      <c r="M41" s="37"/>
      <c r="N41" s="37"/>
      <c r="O41" s="76"/>
    </row>
    <row r="42" spans="1:15" s="36" customFormat="1">
      <c r="A42" s="202"/>
      <c r="B42" s="7"/>
      <c r="C42" s="136"/>
      <c r="D42" s="212"/>
      <c r="E42" s="212"/>
      <c r="F42" s="212"/>
      <c r="G42" s="136"/>
      <c r="H42" s="136"/>
      <c r="I42" s="136"/>
      <c r="J42" s="2"/>
      <c r="K42" s="2"/>
      <c r="L42" s="76"/>
      <c r="M42" s="37"/>
      <c r="N42" s="37"/>
      <c r="O42" s="76"/>
    </row>
    <row r="43" spans="1:15" s="36" customFormat="1">
      <c r="A43" s="202"/>
      <c r="B43" s="7"/>
      <c r="C43" s="136"/>
      <c r="D43" s="212"/>
      <c r="E43" s="212"/>
      <c r="F43" s="212"/>
      <c r="G43" s="136"/>
      <c r="H43" s="136"/>
      <c r="I43" s="136"/>
      <c r="J43" s="2"/>
      <c r="K43" s="2"/>
      <c r="L43" s="76"/>
      <c r="M43" s="37"/>
      <c r="N43" s="37"/>
      <c r="O43" s="76"/>
    </row>
    <row r="44" spans="1:15" s="36" customFormat="1">
      <c r="A44" s="202"/>
      <c r="B44" s="7"/>
      <c r="C44" s="136"/>
      <c r="D44" s="212"/>
      <c r="E44" s="212"/>
      <c r="F44" s="212"/>
      <c r="G44" s="136"/>
      <c r="H44" s="136"/>
      <c r="I44" s="136"/>
      <c r="J44" s="2"/>
      <c r="K44" s="2"/>
      <c r="L44" s="76"/>
      <c r="M44" s="37"/>
      <c r="N44" s="37"/>
      <c r="O44" s="76"/>
    </row>
    <row r="45" spans="1:15" s="36" customFormat="1" ht="12.75" customHeight="1">
      <c r="A45" s="202"/>
      <c r="B45" s="7"/>
      <c r="C45" s="136"/>
      <c r="D45" s="212"/>
      <c r="E45" s="212"/>
      <c r="F45" s="212"/>
      <c r="G45" s="136"/>
      <c r="H45" s="136"/>
      <c r="I45" s="136"/>
      <c r="J45" s="2"/>
      <c r="K45" s="2"/>
      <c r="L45" s="76"/>
      <c r="M45" s="37"/>
      <c r="N45" s="37"/>
      <c r="O45" s="76"/>
    </row>
    <row r="46" spans="1:15" s="36" customFormat="1">
      <c r="A46" s="202"/>
      <c r="B46" s="7"/>
      <c r="C46" s="136"/>
      <c r="D46" s="212"/>
      <c r="E46" s="212"/>
      <c r="F46" s="212"/>
      <c r="G46" s="136"/>
      <c r="H46" s="136"/>
      <c r="I46" s="136"/>
      <c r="J46" s="2"/>
      <c r="K46" s="2"/>
      <c r="L46" s="76"/>
      <c r="M46" s="37"/>
      <c r="N46" s="37"/>
      <c r="O46" s="76"/>
    </row>
    <row r="47" spans="1:15">
      <c r="J47" s="3"/>
      <c r="K47" s="3"/>
    </row>
    <row r="48" spans="1:15">
      <c r="J48" s="3"/>
      <c r="K48" s="3"/>
    </row>
    <row r="49" spans="4:13">
      <c r="D49" s="278" t="s">
        <v>362</v>
      </c>
      <c r="J49" s="3"/>
      <c r="K49" s="3"/>
    </row>
    <row r="50" spans="4:13">
      <c r="D50" s="278" t="s">
        <v>363</v>
      </c>
      <c r="J50" s="3"/>
      <c r="K50" s="3"/>
    </row>
    <row r="51" spans="4:13">
      <c r="J51" s="3"/>
      <c r="K51" s="3"/>
    </row>
    <row r="52" spans="4:13">
      <c r="J52" s="3"/>
      <c r="K52" s="3"/>
    </row>
    <row r="53" spans="4:13">
      <c r="J53" s="3"/>
      <c r="K53" s="3"/>
    </row>
    <row r="54" spans="4:13">
      <c r="J54" s="3"/>
      <c r="K54" s="3"/>
    </row>
    <row r="59" spans="4:13">
      <c r="M59" s="58"/>
    </row>
    <row r="64" spans="4:13">
      <c r="K64" s="35" t="s">
        <v>1</v>
      </c>
    </row>
    <row r="65" spans="11:11">
      <c r="K65" s="35" t="s">
        <v>605</v>
      </c>
    </row>
  </sheetData>
  <sheetProtection password="C9B0" sheet="1" objects="1" scenarios="1"/>
  <customSheetViews>
    <customSheetView guid="{FAF63804-6491-4721-9F4C-A952BE907358}" showPageBreaks="1" showGridLines="0" fitToPage="1" printArea="1" view="pageBreakPreview">
      <pageMargins left="0.25" right="0.25" top="0.5" bottom="0.35" header="0.3" footer="0.3"/>
      <printOptions horizontalCentered="1" verticalCentered="1"/>
      <pageSetup scale="83" orientation="landscape" r:id="rId1"/>
      <headerFooter>
        <oddFooter>&amp;C&amp;A</oddFooter>
      </headerFooter>
    </customSheetView>
  </customSheetViews>
  <mergeCells count="44">
    <mergeCell ref="M2:M5"/>
    <mergeCell ref="M6:M34"/>
    <mergeCell ref="G32:I32"/>
    <mergeCell ref="G33:I33"/>
    <mergeCell ref="C33:F33"/>
    <mergeCell ref="G31:I31"/>
    <mergeCell ref="C31:F31"/>
    <mergeCell ref="C12:F12"/>
    <mergeCell ref="C13:F13"/>
    <mergeCell ref="C14:F14"/>
    <mergeCell ref="C15:F15"/>
    <mergeCell ref="C16:F16"/>
    <mergeCell ref="C22:F22"/>
    <mergeCell ref="C17:F17"/>
    <mergeCell ref="C18:F18"/>
    <mergeCell ref="C19:F19"/>
    <mergeCell ref="A31:A36"/>
    <mergeCell ref="B37:N37"/>
    <mergeCell ref="C23:K23"/>
    <mergeCell ref="C25:K25"/>
    <mergeCell ref="J36:K36"/>
    <mergeCell ref="N2:N32"/>
    <mergeCell ref="C24:G24"/>
    <mergeCell ref="C30:F30"/>
    <mergeCell ref="C32:F32"/>
    <mergeCell ref="N33:N34"/>
    <mergeCell ref="G29:I29"/>
    <mergeCell ref="G30:I30"/>
    <mergeCell ref="C3:K4"/>
    <mergeCell ref="C29:F29"/>
    <mergeCell ref="J26:K26"/>
    <mergeCell ref="C26:I26"/>
    <mergeCell ref="C1:K1"/>
    <mergeCell ref="C2:K2"/>
    <mergeCell ref="G6:J6"/>
    <mergeCell ref="C6:F9"/>
    <mergeCell ref="C5:J5"/>
    <mergeCell ref="C20:F20"/>
    <mergeCell ref="C21:F21"/>
    <mergeCell ref="K6:K9"/>
    <mergeCell ref="C27:K27"/>
    <mergeCell ref="C28:K28"/>
    <mergeCell ref="C10:F10"/>
    <mergeCell ref="C11:F11"/>
  </mergeCells>
  <dataValidations disablePrompts="1" xWindow="767" yWindow="659" count="2">
    <dataValidation type="list" allowBlank="1" showInputMessage="1" prompt="This field is to be used when filing under seal." sqref="J38:K54">
      <formula1>#REF!</formula1>
    </dataValidation>
    <dataValidation allowBlank="1" showInputMessage="1" prompt="This field is to be used when filing under seal." sqref="J36:K36"/>
  </dataValidations>
  <printOptions horizontalCentered="1" verticalCentered="1"/>
  <pageMargins left="0.25" right="0.25" top="0.5" bottom="0.35" header="0.3" footer="0.3"/>
  <pageSetup scale="79" orientation="landscape"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386" r:id="rId5" name="Drop Down 2">
              <controlPr defaultSize="0" autoLine="0" autoPict="0">
                <anchor>
                  <from>
                    <xdr:col>9</xdr:col>
                    <xdr:colOff>350520</xdr:colOff>
                    <xdr:row>33</xdr:row>
                    <xdr:rowOff>83820</xdr:rowOff>
                  </from>
                  <to>
                    <xdr:col>10</xdr:col>
                    <xdr:colOff>1013460</xdr:colOff>
                    <xdr:row>35</xdr:row>
                    <xdr:rowOff>0</xdr:rowOff>
                  </to>
                </anchor>
              </controlPr>
            </control>
          </mc:Choice>
        </mc:AlternateContent>
        <mc:AlternateContent xmlns:mc="http://schemas.openxmlformats.org/markup-compatibility/2006">
          <mc:Choice Requires="x14">
            <control shapeId="16387" r:id="rId6" name="Drop Down 3">
              <controlPr defaultSize="0" autoLine="0" autoPict="0">
                <anchor>
                  <from>
                    <xdr:col>9</xdr:col>
                    <xdr:colOff>731520</xdr:colOff>
                    <xdr:row>4</xdr:row>
                    <xdr:rowOff>38100</xdr:rowOff>
                  </from>
                  <to>
                    <xdr:col>10</xdr:col>
                    <xdr:colOff>1059180</xdr:colOff>
                    <xdr:row>4</xdr:row>
                    <xdr:rowOff>335280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T96"/>
  <sheetViews>
    <sheetView showGridLines="0" view="pageBreakPreview" zoomScaleNormal="100" zoomScaleSheetLayoutView="100" workbookViewId="0"/>
  </sheetViews>
  <sheetFormatPr defaultColWidth="9.109375" defaultRowHeight="14.4"/>
  <cols>
    <col min="1" max="1" width="3" style="173" bestFit="1" customWidth="1"/>
    <col min="2" max="2" width="9.109375" style="151"/>
    <col min="3" max="3" width="19.88671875" style="151" customWidth="1"/>
    <col min="4" max="4" width="5" style="151" customWidth="1"/>
    <col min="5" max="5" width="5.109375" style="151" customWidth="1"/>
    <col min="6" max="6" width="9.6640625" style="151" customWidth="1"/>
    <col min="7" max="7" width="8.44140625" style="151" customWidth="1"/>
    <col min="8" max="8" width="8.5546875" style="151" customWidth="1"/>
    <col min="9" max="10" width="7.88671875" style="151" customWidth="1"/>
    <col min="11" max="12" width="9" style="151" customWidth="1"/>
    <col min="13" max="13" width="9.6640625" style="152" customWidth="1"/>
    <col min="14" max="14" width="9.6640625" style="151" customWidth="1"/>
    <col min="15" max="15" width="10.44140625" style="151" customWidth="1"/>
    <col min="16" max="16" width="3.88671875" style="151" customWidth="1"/>
    <col min="17" max="17" width="4" style="151" customWidth="1"/>
    <col min="18" max="16384" width="9.109375" style="151"/>
  </cols>
  <sheetData>
    <row r="1" spans="1:20" s="155" customFormat="1">
      <c r="A1" s="6">
        <v>1</v>
      </c>
      <c r="B1" s="1374"/>
      <c r="C1" s="972"/>
      <c r="D1" s="972"/>
      <c r="E1" s="972"/>
      <c r="F1" s="972"/>
      <c r="G1" s="972"/>
      <c r="H1" s="972"/>
      <c r="I1" s="972"/>
      <c r="J1" s="997" t="s">
        <v>358</v>
      </c>
      <c r="K1" s="1346"/>
      <c r="L1" s="1346"/>
      <c r="M1" s="1346"/>
      <c r="N1" s="1346"/>
      <c r="O1" s="943" t="str">
        <f>IF(Cover!H12&gt;0, Cover!H12,"")</f>
        <v/>
      </c>
    </row>
    <row r="2" spans="1:20" s="155" customFormat="1">
      <c r="A2" s="6">
        <v>2</v>
      </c>
      <c r="B2" s="1342" t="s">
        <v>354</v>
      </c>
      <c r="C2" s="1343"/>
      <c r="D2" s="1347" t="str">
        <f>IF(Cover!A1&gt;0,Cover!A1,"")</f>
        <v/>
      </c>
      <c r="E2" s="1347"/>
      <c r="F2" s="1347"/>
      <c r="G2" s="1347"/>
      <c r="H2" s="1347"/>
      <c r="I2" s="1347"/>
      <c r="J2" s="1347"/>
      <c r="K2" s="1347"/>
      <c r="L2" s="1347"/>
      <c r="M2" s="1347"/>
      <c r="N2" s="1347"/>
      <c r="O2" s="1347"/>
    </row>
    <row r="3" spans="1:20" ht="20.100000000000001" customHeight="1">
      <c r="A3" s="779"/>
      <c r="B3" s="780"/>
      <c r="C3" s="781"/>
      <c r="D3" s="782"/>
      <c r="E3" s="769"/>
      <c r="F3" s="155"/>
      <c r="M3" s="173"/>
    </row>
    <row r="4" spans="1:20" ht="15" customHeight="1">
      <c r="A4" s="450"/>
      <c r="B4" s="138"/>
      <c r="C4" s="1353" t="s">
        <v>234</v>
      </c>
      <c r="D4" s="1354"/>
      <c r="E4" s="1354"/>
      <c r="F4" s="1354"/>
      <c r="G4" s="170"/>
      <c r="H4" s="170"/>
      <c r="I4" s="1370" t="s">
        <v>233</v>
      </c>
      <c r="J4" s="1371"/>
      <c r="K4" s="1371"/>
      <c r="L4" s="1371"/>
      <c r="M4" s="1371"/>
      <c r="N4" s="1372"/>
      <c r="O4" s="1372"/>
      <c r="P4" s="153"/>
      <c r="Q4" s="153"/>
      <c r="R4" s="137"/>
      <c r="S4" s="137"/>
      <c r="T4" s="137"/>
    </row>
    <row r="5" spans="1:20" ht="63.75" customHeight="1">
      <c r="A5" s="450"/>
      <c r="B5" s="1355" t="s">
        <v>232</v>
      </c>
      <c r="C5" s="1356"/>
      <c r="D5" s="1355" t="s">
        <v>571</v>
      </c>
      <c r="E5" s="1356"/>
      <c r="F5" s="1363" t="s">
        <v>538</v>
      </c>
      <c r="G5" s="1363" t="s">
        <v>539</v>
      </c>
      <c r="H5" s="690" t="s">
        <v>540</v>
      </c>
      <c r="I5" s="690" t="s">
        <v>541</v>
      </c>
      <c r="J5" s="690" t="s">
        <v>542</v>
      </c>
      <c r="K5" s="1363" t="s">
        <v>543</v>
      </c>
      <c r="L5" s="1363" t="s">
        <v>544</v>
      </c>
      <c r="M5" s="1363" t="s">
        <v>545</v>
      </c>
      <c r="N5" s="1363" t="s">
        <v>546</v>
      </c>
      <c r="O5" s="1363" t="s">
        <v>547</v>
      </c>
      <c r="P5" s="1352"/>
      <c r="Q5" s="1351"/>
    </row>
    <row r="6" spans="1:20" ht="18" customHeight="1">
      <c r="A6" s="450"/>
      <c r="B6" s="1357"/>
      <c r="C6" s="1358"/>
      <c r="D6" s="1357"/>
      <c r="E6" s="1358"/>
      <c r="F6" s="1364"/>
      <c r="G6" s="1364"/>
      <c r="H6" s="1367" t="s">
        <v>231</v>
      </c>
      <c r="I6" s="1368"/>
      <c r="J6" s="1369"/>
      <c r="K6" s="1364"/>
      <c r="L6" s="1364"/>
      <c r="M6" s="1364"/>
      <c r="N6" s="1364"/>
      <c r="O6" s="1364"/>
      <c r="P6" s="1352"/>
      <c r="Q6" s="1351"/>
    </row>
    <row r="7" spans="1:20" ht="17.399999999999999" customHeight="1">
      <c r="A7" s="273"/>
      <c r="B7" s="1348" t="s">
        <v>230</v>
      </c>
      <c r="C7" s="1085"/>
      <c r="D7" s="1341"/>
      <c r="E7" s="1341"/>
      <c r="F7" s="691"/>
      <c r="G7" s="691"/>
      <c r="H7" s="763"/>
      <c r="I7" s="692"/>
      <c r="J7" s="692"/>
      <c r="K7" s="565"/>
      <c r="L7" s="566"/>
      <c r="M7" s="566"/>
      <c r="N7" s="566"/>
      <c r="O7" s="778"/>
      <c r="P7" s="1352"/>
      <c r="Q7" s="1351"/>
    </row>
    <row r="8" spans="1:20" ht="17.399999999999999" customHeight="1">
      <c r="A8" s="889">
        <v>3</v>
      </c>
      <c r="B8" s="1339" t="s">
        <v>229</v>
      </c>
      <c r="C8" s="1340"/>
      <c r="D8" s="1344">
        <v>301</v>
      </c>
      <c r="E8" s="1345"/>
      <c r="F8" s="693"/>
      <c r="G8" s="693"/>
      <c r="H8" s="694"/>
      <c r="I8" s="694"/>
      <c r="J8" s="694"/>
      <c r="K8" s="695">
        <f>F8+G8-H8</f>
        <v>0</v>
      </c>
      <c r="L8" s="694"/>
      <c r="M8" s="696"/>
      <c r="N8" s="694"/>
      <c r="O8" s="697">
        <f>L8-H8-I8+J8+N8</f>
        <v>0</v>
      </c>
      <c r="P8" s="1352"/>
      <c r="Q8" s="1351"/>
    </row>
    <row r="9" spans="1:20" ht="17.399999999999999" customHeight="1">
      <c r="A9" s="889">
        <v>4</v>
      </c>
      <c r="B9" s="1339" t="s">
        <v>228</v>
      </c>
      <c r="C9" s="1340"/>
      <c r="D9" s="1344">
        <v>302</v>
      </c>
      <c r="E9" s="1345"/>
      <c r="F9" s="698"/>
      <c r="G9" s="698"/>
      <c r="H9" s="699"/>
      <c r="I9" s="699"/>
      <c r="J9" s="699"/>
      <c r="K9" s="695">
        <f>F9+G9-H9</f>
        <v>0</v>
      </c>
      <c r="L9" s="699"/>
      <c r="M9" s="700"/>
      <c r="N9" s="694"/>
      <c r="O9" s="701">
        <f>L9-H9-I9+J9+N9</f>
        <v>0</v>
      </c>
      <c r="P9" s="1352"/>
      <c r="Q9" s="1351"/>
    </row>
    <row r="10" spans="1:20" ht="17.399999999999999" customHeight="1">
      <c r="A10" s="889">
        <v>5</v>
      </c>
      <c r="B10" s="1339" t="s">
        <v>227</v>
      </c>
      <c r="C10" s="1340"/>
      <c r="D10" s="1344">
        <v>303</v>
      </c>
      <c r="E10" s="1345"/>
      <c r="F10" s="698"/>
      <c r="G10" s="698"/>
      <c r="H10" s="699"/>
      <c r="I10" s="699"/>
      <c r="J10" s="699"/>
      <c r="K10" s="695">
        <f>F10+G10-H10</f>
        <v>0</v>
      </c>
      <c r="L10" s="699"/>
      <c r="M10" s="700"/>
      <c r="N10" s="694"/>
      <c r="O10" s="701">
        <f>L10-H10-I10+J10+N10</f>
        <v>0</v>
      </c>
      <c r="P10" s="1352"/>
      <c r="Q10" s="1351"/>
    </row>
    <row r="11" spans="1:20" ht="17.399999999999999" customHeight="1">
      <c r="A11" s="889"/>
      <c r="B11" s="1348" t="s">
        <v>226</v>
      </c>
      <c r="C11" s="1085"/>
      <c r="D11" s="971"/>
      <c r="E11" s="971"/>
      <c r="F11" s="703"/>
      <c r="G11" s="703"/>
      <c r="H11" s="704"/>
      <c r="I11" s="704"/>
      <c r="J11" s="704"/>
      <c r="K11" s="705"/>
      <c r="L11" s="704"/>
      <c r="M11" s="706"/>
      <c r="N11" s="704"/>
      <c r="O11" s="707"/>
      <c r="P11" s="1352"/>
      <c r="Q11" s="1351"/>
    </row>
    <row r="12" spans="1:20" ht="17.399999999999999" customHeight="1">
      <c r="A12" s="889">
        <v>6</v>
      </c>
      <c r="B12" s="1339" t="s">
        <v>208</v>
      </c>
      <c r="C12" s="1340"/>
      <c r="D12" s="1344">
        <v>310</v>
      </c>
      <c r="E12" s="1345"/>
      <c r="F12" s="693"/>
      <c r="G12" s="693"/>
      <c r="H12" s="694"/>
      <c r="I12" s="694"/>
      <c r="J12" s="694"/>
      <c r="K12" s="695">
        <f t="shared" ref="K12:K19" si="0">F12+G12-H12</f>
        <v>0</v>
      </c>
      <c r="L12" s="694"/>
      <c r="M12" s="696"/>
      <c r="N12" s="694"/>
      <c r="O12" s="697">
        <f t="shared" ref="O12:O19" si="1">L12-H12-I12+J12+N12</f>
        <v>0</v>
      </c>
      <c r="P12" s="1352"/>
      <c r="Q12" s="1351"/>
    </row>
    <row r="13" spans="1:20" ht="17.399999999999999" customHeight="1">
      <c r="A13" s="889">
        <v>7</v>
      </c>
      <c r="B13" s="1339" t="s">
        <v>207</v>
      </c>
      <c r="C13" s="1340"/>
      <c r="D13" s="1344">
        <v>311</v>
      </c>
      <c r="E13" s="1345"/>
      <c r="F13" s="698"/>
      <c r="G13" s="698"/>
      <c r="H13" s="699"/>
      <c r="I13" s="699"/>
      <c r="J13" s="699"/>
      <c r="K13" s="695">
        <f t="shared" si="0"/>
        <v>0</v>
      </c>
      <c r="L13" s="699"/>
      <c r="M13" s="700"/>
      <c r="N13" s="694"/>
      <c r="O13" s="697">
        <f t="shared" si="1"/>
        <v>0</v>
      </c>
      <c r="P13" s="1352"/>
      <c r="Q13" s="1351"/>
    </row>
    <row r="14" spans="1:20" ht="17.399999999999999" customHeight="1">
      <c r="A14" s="889">
        <v>8</v>
      </c>
      <c r="B14" s="1339" t="s">
        <v>225</v>
      </c>
      <c r="C14" s="1340"/>
      <c r="D14" s="1344">
        <v>312</v>
      </c>
      <c r="E14" s="1345"/>
      <c r="F14" s="698"/>
      <c r="G14" s="698"/>
      <c r="H14" s="699"/>
      <c r="I14" s="699"/>
      <c r="J14" s="699"/>
      <c r="K14" s="695">
        <f t="shared" si="0"/>
        <v>0</v>
      </c>
      <c r="L14" s="699"/>
      <c r="M14" s="700"/>
      <c r="N14" s="694"/>
      <c r="O14" s="701">
        <f t="shared" si="1"/>
        <v>0</v>
      </c>
      <c r="P14" s="1352"/>
      <c r="Q14" s="1351"/>
    </row>
    <row r="15" spans="1:20" ht="17.399999999999999" customHeight="1">
      <c r="A15" s="889">
        <v>9</v>
      </c>
      <c r="B15" s="1339" t="s">
        <v>224</v>
      </c>
      <c r="C15" s="1340"/>
      <c r="D15" s="1344">
        <v>313</v>
      </c>
      <c r="E15" s="1345"/>
      <c r="F15" s="698"/>
      <c r="G15" s="698"/>
      <c r="H15" s="699"/>
      <c r="I15" s="699"/>
      <c r="J15" s="699"/>
      <c r="K15" s="695">
        <f t="shared" si="0"/>
        <v>0</v>
      </c>
      <c r="L15" s="699"/>
      <c r="M15" s="700"/>
      <c r="N15" s="694"/>
      <c r="O15" s="701">
        <f t="shared" si="1"/>
        <v>0</v>
      </c>
      <c r="P15" s="1352"/>
      <c r="Q15" s="1351"/>
    </row>
    <row r="16" spans="1:20" ht="17.399999999999999" customHeight="1">
      <c r="A16" s="889">
        <v>10</v>
      </c>
      <c r="B16" s="1339" t="s">
        <v>223</v>
      </c>
      <c r="C16" s="1340"/>
      <c r="D16" s="1344">
        <v>314</v>
      </c>
      <c r="E16" s="1345"/>
      <c r="F16" s="698"/>
      <c r="G16" s="698"/>
      <c r="H16" s="699"/>
      <c r="I16" s="699"/>
      <c r="J16" s="699"/>
      <c r="K16" s="695">
        <f t="shared" si="0"/>
        <v>0</v>
      </c>
      <c r="L16" s="699"/>
      <c r="M16" s="700"/>
      <c r="N16" s="694"/>
      <c r="O16" s="701">
        <f t="shared" si="1"/>
        <v>0</v>
      </c>
      <c r="P16" s="1352"/>
      <c r="Q16" s="1351"/>
    </row>
    <row r="17" spans="1:17" ht="17.399999999999999" customHeight="1">
      <c r="A17" s="889">
        <v>11</v>
      </c>
      <c r="B17" s="1339" t="s">
        <v>222</v>
      </c>
      <c r="C17" s="1340"/>
      <c r="D17" s="1344">
        <v>315</v>
      </c>
      <c r="E17" s="1345"/>
      <c r="F17" s="698"/>
      <c r="G17" s="698"/>
      <c r="H17" s="699"/>
      <c r="I17" s="699"/>
      <c r="J17" s="699"/>
      <c r="K17" s="695">
        <f t="shared" si="0"/>
        <v>0</v>
      </c>
      <c r="L17" s="699"/>
      <c r="M17" s="700"/>
      <c r="N17" s="694"/>
      <c r="O17" s="701">
        <f t="shared" si="1"/>
        <v>0</v>
      </c>
      <c r="P17" s="1352"/>
      <c r="Q17" s="1351"/>
    </row>
    <row r="18" spans="1:17" ht="17.399999999999999" customHeight="1">
      <c r="A18" s="889">
        <v>12</v>
      </c>
      <c r="B18" s="1339" t="s">
        <v>221</v>
      </c>
      <c r="C18" s="1340"/>
      <c r="D18" s="1344">
        <v>316</v>
      </c>
      <c r="E18" s="1345"/>
      <c r="F18" s="698"/>
      <c r="G18" s="698"/>
      <c r="H18" s="694"/>
      <c r="I18" s="694"/>
      <c r="J18" s="694"/>
      <c r="K18" s="695">
        <f t="shared" si="0"/>
        <v>0</v>
      </c>
      <c r="L18" s="694"/>
      <c r="M18" s="696"/>
      <c r="N18" s="694"/>
      <c r="O18" s="701">
        <f t="shared" si="1"/>
        <v>0</v>
      </c>
      <c r="P18" s="1352"/>
      <c r="Q18" s="1351"/>
    </row>
    <row r="19" spans="1:17" ht="17.399999999999999" customHeight="1">
      <c r="A19" s="889">
        <v>13</v>
      </c>
      <c r="B19" s="1339" t="s">
        <v>220</v>
      </c>
      <c r="C19" s="1340"/>
      <c r="D19" s="1344">
        <v>317</v>
      </c>
      <c r="E19" s="1345"/>
      <c r="F19" s="698"/>
      <c r="G19" s="698"/>
      <c r="H19" s="694"/>
      <c r="I19" s="694"/>
      <c r="J19" s="694"/>
      <c r="K19" s="695">
        <f t="shared" si="0"/>
        <v>0</v>
      </c>
      <c r="L19" s="694"/>
      <c r="M19" s="696"/>
      <c r="N19" s="694"/>
      <c r="O19" s="701">
        <f t="shared" si="1"/>
        <v>0</v>
      </c>
      <c r="P19" s="1352"/>
      <c r="Q19" s="1351"/>
    </row>
    <row r="20" spans="1:17" ht="17.399999999999999" customHeight="1">
      <c r="A20" s="889"/>
      <c r="B20" s="1348" t="s">
        <v>219</v>
      </c>
      <c r="C20" s="1085"/>
      <c r="D20" s="971"/>
      <c r="E20" s="971"/>
      <c r="F20" s="703"/>
      <c r="G20" s="703"/>
      <c r="H20" s="704"/>
      <c r="I20" s="704"/>
      <c r="J20" s="704"/>
      <c r="K20" s="705"/>
      <c r="L20" s="704"/>
      <c r="M20" s="706"/>
      <c r="N20" s="704"/>
      <c r="O20" s="707"/>
      <c r="P20" s="1352"/>
      <c r="Q20" s="1351"/>
    </row>
    <row r="21" spans="1:17" ht="17.399999999999999" customHeight="1">
      <c r="A21" s="889">
        <v>14</v>
      </c>
      <c r="B21" s="1339" t="s">
        <v>208</v>
      </c>
      <c r="C21" s="1340"/>
      <c r="D21" s="1344">
        <v>320</v>
      </c>
      <c r="E21" s="1345"/>
      <c r="F21" s="698"/>
      <c r="G21" s="698"/>
      <c r="H21" s="699"/>
      <c r="I21" s="699"/>
      <c r="J21" s="699"/>
      <c r="K21" s="708">
        <f t="shared" ref="K21:K29" si="2">F21+G21-H21</f>
        <v>0</v>
      </c>
      <c r="L21" s="699"/>
      <c r="M21" s="700"/>
      <c r="N21" s="699"/>
      <c r="O21" s="697">
        <f t="shared" ref="O21:O29" si="3">L21-H21-I21+J21+N21</f>
        <v>0</v>
      </c>
      <c r="P21" s="1352"/>
      <c r="Q21" s="1351"/>
    </row>
    <row r="22" spans="1:17" ht="17.399999999999999" customHeight="1">
      <c r="A22" s="889">
        <v>15</v>
      </c>
      <c r="B22" s="1339" t="s">
        <v>207</v>
      </c>
      <c r="C22" s="1340"/>
      <c r="D22" s="1344">
        <v>321</v>
      </c>
      <c r="E22" s="1345"/>
      <c r="F22" s="698"/>
      <c r="G22" s="698"/>
      <c r="H22" s="694"/>
      <c r="I22" s="694"/>
      <c r="J22" s="694"/>
      <c r="K22" s="695">
        <f t="shared" si="2"/>
        <v>0</v>
      </c>
      <c r="L22" s="694"/>
      <c r="M22" s="696"/>
      <c r="N22" s="694"/>
      <c r="O22" s="701">
        <f t="shared" si="3"/>
        <v>0</v>
      </c>
      <c r="P22" s="1352"/>
      <c r="Q22" s="1351"/>
    </row>
    <row r="23" spans="1:17" ht="17.399999999999999" customHeight="1">
      <c r="A23" s="889">
        <v>16</v>
      </c>
      <c r="B23" s="1339" t="s">
        <v>218</v>
      </c>
      <c r="C23" s="1340"/>
      <c r="D23" s="1344">
        <v>322</v>
      </c>
      <c r="E23" s="1345"/>
      <c r="F23" s="698"/>
      <c r="G23" s="698"/>
      <c r="H23" s="694"/>
      <c r="I23" s="694"/>
      <c r="J23" s="694"/>
      <c r="K23" s="695">
        <f t="shared" si="2"/>
        <v>0</v>
      </c>
      <c r="L23" s="694"/>
      <c r="M23" s="696"/>
      <c r="N23" s="694"/>
      <c r="O23" s="701">
        <f t="shared" si="3"/>
        <v>0</v>
      </c>
      <c r="P23" s="1352"/>
      <c r="Q23" s="1351"/>
    </row>
    <row r="24" spans="1:17" ht="17.399999999999999" customHeight="1">
      <c r="A24" s="889">
        <v>17</v>
      </c>
      <c r="B24" s="1339" t="s">
        <v>217</v>
      </c>
      <c r="C24" s="1340"/>
      <c r="D24" s="1344">
        <v>323</v>
      </c>
      <c r="E24" s="1345"/>
      <c r="F24" s="698"/>
      <c r="G24" s="698"/>
      <c r="H24" s="694"/>
      <c r="I24" s="694"/>
      <c r="J24" s="694"/>
      <c r="K24" s="695">
        <f t="shared" si="2"/>
        <v>0</v>
      </c>
      <c r="L24" s="694"/>
      <c r="M24" s="696"/>
      <c r="N24" s="694"/>
      <c r="O24" s="701">
        <f t="shared" si="3"/>
        <v>0</v>
      </c>
      <c r="P24" s="1352"/>
      <c r="Q24" s="1351"/>
    </row>
    <row r="25" spans="1:17" ht="17.399999999999999" customHeight="1">
      <c r="A25" s="889">
        <v>18</v>
      </c>
      <c r="B25" s="1339" t="s">
        <v>216</v>
      </c>
      <c r="C25" s="1340"/>
      <c r="D25" s="1344">
        <v>325.10000000000002</v>
      </c>
      <c r="E25" s="1345"/>
      <c r="F25" s="698"/>
      <c r="G25" s="698"/>
      <c r="H25" s="694"/>
      <c r="I25" s="694"/>
      <c r="J25" s="694"/>
      <c r="K25" s="695">
        <f t="shared" si="2"/>
        <v>0</v>
      </c>
      <c r="L25" s="694"/>
      <c r="M25" s="696"/>
      <c r="N25" s="694"/>
      <c r="O25" s="701">
        <f t="shared" si="3"/>
        <v>0</v>
      </c>
      <c r="P25" s="1352"/>
      <c r="Q25" s="1351"/>
    </row>
    <row r="26" spans="1:17" ht="17.399999999999999" customHeight="1">
      <c r="A26" s="889">
        <v>19</v>
      </c>
      <c r="B26" s="1339" t="s">
        <v>215</v>
      </c>
      <c r="C26" s="1340"/>
      <c r="D26" s="1344">
        <v>325.2</v>
      </c>
      <c r="E26" s="1345"/>
      <c r="F26" s="698"/>
      <c r="G26" s="698"/>
      <c r="H26" s="694"/>
      <c r="I26" s="694"/>
      <c r="J26" s="694"/>
      <c r="K26" s="695">
        <f t="shared" si="2"/>
        <v>0</v>
      </c>
      <c r="L26" s="694"/>
      <c r="M26" s="696"/>
      <c r="N26" s="694"/>
      <c r="O26" s="701">
        <f t="shared" si="3"/>
        <v>0</v>
      </c>
      <c r="P26" s="1352"/>
      <c r="Q26" s="1351"/>
    </row>
    <row r="27" spans="1:17" ht="17.399999999999999" customHeight="1">
      <c r="A27" s="889">
        <v>20</v>
      </c>
      <c r="B27" s="1339" t="s">
        <v>214</v>
      </c>
      <c r="C27" s="1340"/>
      <c r="D27" s="1344">
        <v>326</v>
      </c>
      <c r="E27" s="1345"/>
      <c r="F27" s="698"/>
      <c r="G27" s="698"/>
      <c r="H27" s="694"/>
      <c r="I27" s="694"/>
      <c r="J27" s="694"/>
      <c r="K27" s="695">
        <f t="shared" si="2"/>
        <v>0</v>
      </c>
      <c r="L27" s="694"/>
      <c r="M27" s="696"/>
      <c r="N27" s="694"/>
      <c r="O27" s="701">
        <f t="shared" si="3"/>
        <v>0</v>
      </c>
      <c r="P27" s="1352"/>
      <c r="Q27" s="1351"/>
    </row>
    <row r="28" spans="1:17" ht="17.399999999999999" customHeight="1">
      <c r="A28" s="889">
        <v>21</v>
      </c>
      <c r="B28" s="1339" t="s">
        <v>213</v>
      </c>
      <c r="C28" s="1340"/>
      <c r="D28" s="1344">
        <v>327</v>
      </c>
      <c r="E28" s="1345"/>
      <c r="F28" s="698"/>
      <c r="G28" s="698"/>
      <c r="H28" s="694"/>
      <c r="I28" s="694"/>
      <c r="J28" s="694"/>
      <c r="K28" s="695">
        <f t="shared" si="2"/>
        <v>0</v>
      </c>
      <c r="L28" s="694"/>
      <c r="M28" s="696"/>
      <c r="N28" s="694"/>
      <c r="O28" s="701">
        <f t="shared" si="3"/>
        <v>0</v>
      </c>
      <c r="P28" s="1352"/>
      <c r="Q28" s="1351"/>
    </row>
    <row r="29" spans="1:17" ht="17.399999999999999" customHeight="1">
      <c r="A29" s="889">
        <v>22</v>
      </c>
      <c r="B29" s="1361" t="s">
        <v>212</v>
      </c>
      <c r="C29" s="1362"/>
      <c r="D29" s="1359">
        <v>328</v>
      </c>
      <c r="E29" s="1360"/>
      <c r="F29" s="698"/>
      <c r="G29" s="698"/>
      <c r="H29" s="694"/>
      <c r="I29" s="694"/>
      <c r="J29" s="694"/>
      <c r="K29" s="695">
        <f t="shared" si="2"/>
        <v>0</v>
      </c>
      <c r="L29" s="694"/>
      <c r="M29" s="696"/>
      <c r="N29" s="694"/>
      <c r="O29" s="701">
        <f t="shared" si="3"/>
        <v>0</v>
      </c>
      <c r="P29" s="1352"/>
      <c r="Q29" s="1351"/>
    </row>
    <row r="30" spans="1:17" s="766" customFormat="1" ht="27.75" customHeight="1">
      <c r="A30" s="971" t="s">
        <v>416</v>
      </c>
      <c r="B30" s="971"/>
      <c r="C30" s="971"/>
      <c r="D30" s="971"/>
      <c r="E30" s="971"/>
      <c r="F30" s="971"/>
      <c r="G30" s="971"/>
      <c r="H30" s="971"/>
      <c r="I30" s="971"/>
      <c r="J30" s="971"/>
      <c r="K30" s="971"/>
      <c r="L30" s="971"/>
      <c r="M30" s="971"/>
      <c r="N30" s="971"/>
      <c r="O30" s="971"/>
      <c r="P30" s="1352"/>
      <c r="Q30" s="1351"/>
    </row>
    <row r="31" spans="1:17" ht="18" customHeight="1">
      <c r="A31" s="685"/>
      <c r="B31" s="1348" t="s">
        <v>211</v>
      </c>
      <c r="C31" s="1085"/>
      <c r="D31" s="971"/>
      <c r="E31" s="971"/>
      <c r="F31" s="703"/>
      <c r="G31" s="703"/>
      <c r="H31" s="704"/>
      <c r="I31" s="704"/>
      <c r="J31" s="704"/>
      <c r="K31" s="705"/>
      <c r="L31" s="704"/>
      <c r="M31" s="706"/>
      <c r="N31" s="704"/>
      <c r="O31" s="707"/>
      <c r="P31" s="1352"/>
      <c r="Q31" s="1351"/>
    </row>
    <row r="32" spans="1:17" ht="17.399999999999999" customHeight="1">
      <c r="A32" s="889">
        <v>23</v>
      </c>
      <c r="B32" s="1339" t="s">
        <v>208</v>
      </c>
      <c r="C32" s="1340"/>
      <c r="D32" s="1344">
        <v>330</v>
      </c>
      <c r="E32" s="1345"/>
      <c r="F32" s="698"/>
      <c r="G32" s="698"/>
      <c r="H32" s="699"/>
      <c r="I32" s="699"/>
      <c r="J32" s="699"/>
      <c r="K32" s="708">
        <f>F32+G32-H32</f>
        <v>0</v>
      </c>
      <c r="L32" s="699"/>
      <c r="M32" s="700"/>
      <c r="N32" s="699"/>
      <c r="O32" s="697">
        <f>L32-H32-I32+J32+N32</f>
        <v>0</v>
      </c>
      <c r="P32" s="1352"/>
      <c r="Q32" s="1351"/>
    </row>
    <row r="33" spans="1:17" ht="17.399999999999999" customHeight="1">
      <c r="A33" s="889">
        <v>24</v>
      </c>
      <c r="B33" s="1339" t="s">
        <v>207</v>
      </c>
      <c r="C33" s="1340"/>
      <c r="D33" s="1344">
        <v>331</v>
      </c>
      <c r="E33" s="1345"/>
      <c r="F33" s="698"/>
      <c r="G33" s="698"/>
      <c r="H33" s="694"/>
      <c r="I33" s="694"/>
      <c r="J33" s="694"/>
      <c r="K33" s="695">
        <f>F33+G33-H33</f>
        <v>0</v>
      </c>
      <c r="L33" s="694"/>
      <c r="M33" s="696"/>
      <c r="N33" s="694"/>
      <c r="O33" s="701">
        <f>L33-H33-I33+J33+N33</f>
        <v>0</v>
      </c>
      <c r="P33" s="1352"/>
      <c r="Q33" s="1351"/>
    </row>
    <row r="34" spans="1:17" ht="17.399999999999999" customHeight="1">
      <c r="A34" s="889">
        <v>25</v>
      </c>
      <c r="B34" s="1339" t="s">
        <v>210</v>
      </c>
      <c r="C34" s="1340"/>
      <c r="D34" s="1344">
        <v>332</v>
      </c>
      <c r="E34" s="1345"/>
      <c r="F34" s="698"/>
      <c r="G34" s="698"/>
      <c r="H34" s="694"/>
      <c r="I34" s="694"/>
      <c r="J34" s="694"/>
      <c r="K34" s="695">
        <f>F34+G34-H34</f>
        <v>0</v>
      </c>
      <c r="L34" s="694"/>
      <c r="M34" s="696"/>
      <c r="N34" s="694"/>
      <c r="O34" s="701">
        <f>L34-H34-I34+J34+N34</f>
        <v>0</v>
      </c>
      <c r="P34" s="1352"/>
      <c r="Q34" s="1351"/>
    </row>
    <row r="35" spans="1:17" ht="17.399999999999999" customHeight="1">
      <c r="A35" s="889"/>
      <c r="B35" s="1348" t="s">
        <v>209</v>
      </c>
      <c r="C35" s="1085"/>
      <c r="D35" s="971"/>
      <c r="E35" s="971"/>
      <c r="F35" s="703"/>
      <c r="G35" s="703"/>
      <c r="H35" s="704"/>
      <c r="I35" s="704"/>
      <c r="J35" s="704"/>
      <c r="K35" s="705"/>
      <c r="L35" s="704"/>
      <c r="M35" s="706"/>
      <c r="N35" s="704"/>
      <c r="O35" s="707"/>
      <c r="P35" s="1352"/>
      <c r="Q35" s="1351"/>
    </row>
    <row r="36" spans="1:17" ht="17.399999999999999" customHeight="1">
      <c r="A36" s="889">
        <v>26</v>
      </c>
      <c r="B36" s="1339" t="s">
        <v>208</v>
      </c>
      <c r="C36" s="1340"/>
      <c r="D36" s="1344">
        <v>340</v>
      </c>
      <c r="E36" s="1345"/>
      <c r="F36" s="698"/>
      <c r="G36" s="698"/>
      <c r="H36" s="699"/>
      <c r="I36" s="699"/>
      <c r="J36" s="699"/>
      <c r="K36" s="708">
        <f t="shared" ref="K36:K45" si="4">F36+G36-H36</f>
        <v>0</v>
      </c>
      <c r="L36" s="699"/>
      <c r="M36" s="700"/>
      <c r="N36" s="699"/>
      <c r="O36" s="701">
        <f t="shared" ref="O36:O45" si="5">L36-H36-I36+J36+N36</f>
        <v>0</v>
      </c>
      <c r="P36" s="1352"/>
      <c r="Q36" s="1351"/>
    </row>
    <row r="37" spans="1:17" ht="17.399999999999999" customHeight="1">
      <c r="A37" s="889">
        <v>27</v>
      </c>
      <c r="B37" s="1339" t="s">
        <v>207</v>
      </c>
      <c r="C37" s="1340"/>
      <c r="D37" s="1344">
        <v>341</v>
      </c>
      <c r="E37" s="1345"/>
      <c r="F37" s="698"/>
      <c r="G37" s="698"/>
      <c r="H37" s="694"/>
      <c r="I37" s="694"/>
      <c r="J37" s="694"/>
      <c r="K37" s="695">
        <f t="shared" si="4"/>
        <v>0</v>
      </c>
      <c r="L37" s="694"/>
      <c r="M37" s="696"/>
      <c r="N37" s="694"/>
      <c r="O37" s="701">
        <f t="shared" si="5"/>
        <v>0</v>
      </c>
      <c r="P37" s="1352"/>
      <c r="Q37" s="1351"/>
    </row>
    <row r="38" spans="1:17" ht="17.399999999999999" customHeight="1">
      <c r="A38" s="889">
        <v>28</v>
      </c>
      <c r="B38" s="1339" t="s">
        <v>206</v>
      </c>
      <c r="C38" s="1340"/>
      <c r="D38" s="1344">
        <v>342</v>
      </c>
      <c r="E38" s="1345"/>
      <c r="F38" s="698"/>
      <c r="G38" s="698"/>
      <c r="H38" s="694"/>
      <c r="I38" s="694"/>
      <c r="J38" s="694"/>
      <c r="K38" s="695">
        <f t="shared" si="4"/>
        <v>0</v>
      </c>
      <c r="L38" s="694"/>
      <c r="M38" s="696"/>
      <c r="N38" s="694"/>
      <c r="O38" s="701">
        <f t="shared" si="5"/>
        <v>0</v>
      </c>
      <c r="P38" s="1352"/>
      <c r="Q38" s="1351"/>
    </row>
    <row r="39" spans="1:17" ht="17.399999999999999" customHeight="1">
      <c r="A39" s="889">
        <v>29</v>
      </c>
      <c r="B39" s="1339" t="s">
        <v>205</v>
      </c>
      <c r="C39" s="1340"/>
      <c r="D39" s="1344">
        <v>343</v>
      </c>
      <c r="E39" s="1345"/>
      <c r="F39" s="698"/>
      <c r="G39" s="698"/>
      <c r="H39" s="694"/>
      <c r="I39" s="694"/>
      <c r="J39" s="694"/>
      <c r="K39" s="695">
        <f t="shared" si="4"/>
        <v>0</v>
      </c>
      <c r="L39" s="694"/>
      <c r="M39" s="696"/>
      <c r="N39" s="694"/>
      <c r="O39" s="701">
        <f t="shared" si="5"/>
        <v>0</v>
      </c>
      <c r="P39" s="1352"/>
      <c r="Q39" s="1351"/>
    </row>
    <row r="40" spans="1:17" ht="17.399999999999999" customHeight="1">
      <c r="A40" s="889">
        <v>30</v>
      </c>
      <c r="B40" s="1339" t="s">
        <v>204</v>
      </c>
      <c r="C40" s="1340"/>
      <c r="D40" s="1344">
        <v>344</v>
      </c>
      <c r="E40" s="1345"/>
      <c r="F40" s="698"/>
      <c r="G40" s="698"/>
      <c r="H40" s="694"/>
      <c r="I40" s="694"/>
      <c r="J40" s="694"/>
      <c r="K40" s="695">
        <f t="shared" si="4"/>
        <v>0</v>
      </c>
      <c r="L40" s="694"/>
      <c r="M40" s="696"/>
      <c r="N40" s="694"/>
      <c r="O40" s="701">
        <f t="shared" si="5"/>
        <v>0</v>
      </c>
      <c r="P40" s="1352"/>
      <c r="Q40" s="1351"/>
    </row>
    <row r="41" spans="1:17" ht="17.399999999999999" customHeight="1">
      <c r="A41" s="889">
        <v>31</v>
      </c>
      <c r="B41" s="1339" t="s">
        <v>203</v>
      </c>
      <c r="C41" s="1340"/>
      <c r="D41" s="1344">
        <v>345</v>
      </c>
      <c r="E41" s="1345"/>
      <c r="F41" s="698"/>
      <c r="G41" s="698"/>
      <c r="H41" s="694"/>
      <c r="I41" s="694"/>
      <c r="J41" s="694"/>
      <c r="K41" s="695">
        <f t="shared" si="4"/>
        <v>0</v>
      </c>
      <c r="L41" s="694"/>
      <c r="M41" s="696"/>
      <c r="N41" s="694"/>
      <c r="O41" s="701">
        <f t="shared" si="5"/>
        <v>0</v>
      </c>
      <c r="P41" s="1352"/>
      <c r="Q41" s="1351"/>
    </row>
    <row r="42" spans="1:17" ht="17.399999999999999" customHeight="1">
      <c r="A42" s="889">
        <v>32</v>
      </c>
      <c r="B42" s="1339" t="s">
        <v>202</v>
      </c>
      <c r="C42" s="1340"/>
      <c r="D42" s="1344">
        <v>346</v>
      </c>
      <c r="E42" s="1345"/>
      <c r="F42" s="698"/>
      <c r="G42" s="698"/>
      <c r="H42" s="694"/>
      <c r="I42" s="694"/>
      <c r="J42" s="694"/>
      <c r="K42" s="695">
        <f t="shared" si="4"/>
        <v>0</v>
      </c>
      <c r="L42" s="694"/>
      <c r="M42" s="696"/>
      <c r="N42" s="694"/>
      <c r="O42" s="701">
        <f t="shared" si="5"/>
        <v>0</v>
      </c>
      <c r="P42" s="1352"/>
      <c r="Q42" s="1351"/>
    </row>
    <row r="43" spans="1:17" ht="17.399999999999999" customHeight="1">
      <c r="A43" s="889">
        <v>33</v>
      </c>
      <c r="B43" s="1339" t="s">
        <v>201</v>
      </c>
      <c r="C43" s="1340"/>
      <c r="D43" s="1344">
        <v>347</v>
      </c>
      <c r="E43" s="1345"/>
      <c r="F43" s="698"/>
      <c r="G43" s="698"/>
      <c r="H43" s="694"/>
      <c r="I43" s="694"/>
      <c r="J43" s="694"/>
      <c r="K43" s="695">
        <f t="shared" si="4"/>
        <v>0</v>
      </c>
      <c r="L43" s="694"/>
      <c r="M43" s="696"/>
      <c r="N43" s="694"/>
      <c r="O43" s="701">
        <f t="shared" si="5"/>
        <v>0</v>
      </c>
      <c r="P43" s="1352"/>
      <c r="Q43" s="1351"/>
    </row>
    <row r="44" spans="1:17" ht="17.25" customHeight="1">
      <c r="A44" s="889">
        <v>34</v>
      </c>
      <c r="B44" s="1339" t="s">
        <v>200</v>
      </c>
      <c r="C44" s="1340"/>
      <c r="D44" s="1344">
        <v>348</v>
      </c>
      <c r="E44" s="1345"/>
      <c r="F44" s="698"/>
      <c r="G44" s="698"/>
      <c r="H44" s="694"/>
      <c r="I44" s="694"/>
      <c r="J44" s="694"/>
      <c r="K44" s="695">
        <f t="shared" si="4"/>
        <v>0</v>
      </c>
      <c r="L44" s="694"/>
      <c r="M44" s="696"/>
      <c r="N44" s="694"/>
      <c r="O44" s="701">
        <f t="shared" si="5"/>
        <v>0</v>
      </c>
      <c r="P44" s="1352"/>
      <c r="Q44" s="1351"/>
    </row>
    <row r="45" spans="1:17" ht="25.5" customHeight="1">
      <c r="A45" s="26">
        <v>35</v>
      </c>
      <c r="B45" s="1383" t="s">
        <v>199</v>
      </c>
      <c r="C45" s="1340"/>
      <c r="D45" s="1344">
        <v>349</v>
      </c>
      <c r="E45" s="1345"/>
      <c r="F45" s="693"/>
      <c r="G45" s="693"/>
      <c r="H45" s="694"/>
      <c r="I45" s="694"/>
      <c r="J45" s="694"/>
      <c r="K45" s="695">
        <f t="shared" si="4"/>
        <v>0</v>
      </c>
      <c r="L45" s="694"/>
      <c r="M45" s="696"/>
      <c r="N45" s="694"/>
      <c r="O45" s="701">
        <f t="shared" si="5"/>
        <v>0</v>
      </c>
    </row>
    <row r="46" spans="1:17" ht="17.399999999999999" customHeight="1">
      <c r="A46" s="889"/>
      <c r="B46" s="1348" t="s">
        <v>198</v>
      </c>
      <c r="C46" s="1085"/>
      <c r="D46" s="771" t="s">
        <v>197</v>
      </c>
      <c r="E46" s="770" t="s">
        <v>196</v>
      </c>
      <c r="F46" s="762"/>
      <c r="G46" s="703"/>
      <c r="H46" s="704"/>
      <c r="I46" s="704"/>
      <c r="J46" s="704"/>
      <c r="K46" s="705"/>
      <c r="L46" s="704"/>
      <c r="M46" s="706"/>
      <c r="N46" s="704"/>
      <c r="O46" s="707"/>
    </row>
    <row r="47" spans="1:17" ht="17.399999999999999" customHeight="1">
      <c r="A47" s="889">
        <v>36</v>
      </c>
      <c r="B47" s="1339" t="s">
        <v>195</v>
      </c>
      <c r="C47" s="1340"/>
      <c r="D47" s="688">
        <v>389</v>
      </c>
      <c r="E47" s="709">
        <v>370</v>
      </c>
      <c r="F47" s="698"/>
      <c r="G47" s="698"/>
      <c r="H47" s="699"/>
      <c r="I47" s="699"/>
      <c r="J47" s="699"/>
      <c r="K47" s="708">
        <f t="shared" ref="K47:K60" si="6">F47+G47-H47</f>
        <v>0</v>
      </c>
      <c r="L47" s="699"/>
      <c r="M47" s="700"/>
      <c r="N47" s="699"/>
      <c r="O47" s="701">
        <f t="shared" ref="O47:O60" si="7">L47-H47-I47+J47+N47</f>
        <v>0</v>
      </c>
    </row>
    <row r="48" spans="1:17" ht="17.399999999999999" customHeight="1">
      <c r="A48" s="889">
        <v>37</v>
      </c>
      <c r="B48" s="1339" t="s">
        <v>194</v>
      </c>
      <c r="C48" s="1340"/>
      <c r="D48" s="688">
        <v>390</v>
      </c>
      <c r="E48" s="709">
        <v>371</v>
      </c>
      <c r="F48" s="693"/>
      <c r="G48" s="693"/>
      <c r="H48" s="694"/>
      <c r="I48" s="694"/>
      <c r="J48" s="694"/>
      <c r="K48" s="695">
        <f t="shared" si="6"/>
        <v>0</v>
      </c>
      <c r="L48" s="694"/>
      <c r="M48" s="696"/>
      <c r="N48" s="694"/>
      <c r="O48" s="701">
        <f t="shared" si="7"/>
        <v>0</v>
      </c>
    </row>
    <row r="49" spans="1:16" ht="17.399999999999999" customHeight="1">
      <c r="A49" s="889">
        <v>38</v>
      </c>
      <c r="B49" s="1339" t="s">
        <v>193</v>
      </c>
      <c r="C49" s="1340"/>
      <c r="D49" s="688">
        <v>391</v>
      </c>
      <c r="E49" s="709">
        <v>372</v>
      </c>
      <c r="F49" s="693"/>
      <c r="G49" s="693"/>
      <c r="H49" s="694"/>
      <c r="I49" s="694"/>
      <c r="J49" s="694"/>
      <c r="K49" s="695">
        <f t="shared" si="6"/>
        <v>0</v>
      </c>
      <c r="L49" s="694"/>
      <c r="M49" s="696"/>
      <c r="N49" s="694"/>
      <c r="O49" s="701">
        <f t="shared" si="7"/>
        <v>0</v>
      </c>
    </row>
    <row r="50" spans="1:16" ht="24" customHeight="1">
      <c r="A50" s="26">
        <v>39</v>
      </c>
      <c r="B50" s="1381" t="s">
        <v>192</v>
      </c>
      <c r="C50" s="1382"/>
      <c r="D50" s="688">
        <v>391.1</v>
      </c>
      <c r="E50" s="709">
        <v>372.1</v>
      </c>
      <c r="F50" s="693"/>
      <c r="G50" s="693"/>
      <c r="H50" s="694"/>
      <c r="I50" s="694"/>
      <c r="J50" s="694"/>
      <c r="K50" s="695">
        <f t="shared" si="6"/>
        <v>0</v>
      </c>
      <c r="L50" s="694"/>
      <c r="M50" s="696"/>
      <c r="N50" s="694"/>
      <c r="O50" s="701">
        <f t="shared" si="7"/>
        <v>0</v>
      </c>
    </row>
    <row r="51" spans="1:16" ht="17.399999999999999" customHeight="1">
      <c r="A51" s="889">
        <v>40</v>
      </c>
      <c r="B51" s="1339" t="s">
        <v>191</v>
      </c>
      <c r="C51" s="1340"/>
      <c r="D51" s="688">
        <v>392</v>
      </c>
      <c r="E51" s="709">
        <v>373</v>
      </c>
      <c r="F51" s="693"/>
      <c r="G51" s="693"/>
      <c r="H51" s="694"/>
      <c r="I51" s="694"/>
      <c r="J51" s="694"/>
      <c r="K51" s="695">
        <f t="shared" si="6"/>
        <v>0</v>
      </c>
      <c r="L51" s="694"/>
      <c r="M51" s="696"/>
      <c r="N51" s="694"/>
      <c r="O51" s="701">
        <f t="shared" si="7"/>
        <v>0</v>
      </c>
    </row>
    <row r="52" spans="1:16" ht="17.399999999999999" customHeight="1">
      <c r="A52" s="889">
        <v>41</v>
      </c>
      <c r="B52" s="1339" t="s">
        <v>190</v>
      </c>
      <c r="C52" s="1340"/>
      <c r="D52" s="688" t="s">
        <v>189</v>
      </c>
      <c r="E52" s="688">
        <v>379</v>
      </c>
      <c r="F52" s="693"/>
      <c r="G52" s="693"/>
      <c r="H52" s="694"/>
      <c r="I52" s="694"/>
      <c r="J52" s="694"/>
      <c r="K52" s="695">
        <f t="shared" si="6"/>
        <v>0</v>
      </c>
      <c r="L52" s="694"/>
      <c r="M52" s="696"/>
      <c r="N52" s="694"/>
      <c r="O52" s="701">
        <f t="shared" si="7"/>
        <v>0</v>
      </c>
    </row>
    <row r="53" spans="1:16" ht="17.399999999999999" customHeight="1">
      <c r="A53" s="889">
        <v>42</v>
      </c>
      <c r="B53" s="1361" t="s">
        <v>188</v>
      </c>
      <c r="C53" s="1362"/>
      <c r="D53" s="689">
        <v>393</v>
      </c>
      <c r="E53" s="689" t="s">
        <v>181</v>
      </c>
      <c r="F53" s="693"/>
      <c r="G53" s="693"/>
      <c r="H53" s="694"/>
      <c r="I53" s="694"/>
      <c r="J53" s="694"/>
      <c r="K53" s="695">
        <f t="shared" si="6"/>
        <v>0</v>
      </c>
      <c r="L53" s="694"/>
      <c r="M53" s="696"/>
      <c r="N53" s="694"/>
      <c r="O53" s="701">
        <f t="shared" si="7"/>
        <v>0</v>
      </c>
    </row>
    <row r="54" spans="1:16" s="766" customFormat="1" ht="20.100000000000001" customHeight="1">
      <c r="A54" s="765"/>
      <c r="B54" s="1365" t="s">
        <v>417</v>
      </c>
      <c r="C54" s="1366"/>
      <c r="D54" s="1366"/>
      <c r="E54" s="1366"/>
      <c r="F54" s="1366"/>
      <c r="G54" s="1366"/>
      <c r="H54" s="1366"/>
      <c r="I54" s="1366"/>
      <c r="J54" s="1366"/>
      <c r="K54" s="1366"/>
      <c r="L54" s="1366"/>
      <c r="M54" s="1366"/>
      <c r="N54" s="1366"/>
      <c r="O54" s="1366"/>
    </row>
    <row r="55" spans="1:16" ht="20.100000000000001" customHeight="1">
      <c r="A55" s="889">
        <v>43</v>
      </c>
      <c r="B55" s="1339" t="s">
        <v>529</v>
      </c>
      <c r="C55" s="1340"/>
      <c r="D55" s="688">
        <v>394</v>
      </c>
      <c r="E55" s="689" t="s">
        <v>181</v>
      </c>
      <c r="F55" s="710"/>
      <c r="G55" s="693"/>
      <c r="H55" s="694"/>
      <c r="I55" s="694"/>
      <c r="J55" s="694"/>
      <c r="K55" s="695">
        <f>F55+G55-H55</f>
        <v>0</v>
      </c>
      <c r="L55" s="694"/>
      <c r="M55" s="696"/>
      <c r="N55" s="694"/>
      <c r="O55" s="701">
        <f>L55-H55-I55+J55+N55</f>
        <v>0</v>
      </c>
    </row>
    <row r="56" spans="1:16" ht="18" customHeight="1">
      <c r="A56" s="889">
        <v>44</v>
      </c>
      <c r="B56" s="1339" t="s">
        <v>186</v>
      </c>
      <c r="C56" s="1340"/>
      <c r="D56" s="688">
        <v>395</v>
      </c>
      <c r="E56" s="689" t="s">
        <v>181</v>
      </c>
      <c r="F56" s="693"/>
      <c r="G56" s="693"/>
      <c r="H56" s="694"/>
      <c r="I56" s="694"/>
      <c r="J56" s="694"/>
      <c r="K56" s="695">
        <f t="shared" si="6"/>
        <v>0</v>
      </c>
      <c r="L56" s="694"/>
      <c r="M56" s="696"/>
      <c r="N56" s="694"/>
      <c r="O56" s="701">
        <f t="shared" si="7"/>
        <v>0</v>
      </c>
    </row>
    <row r="57" spans="1:16" ht="18" customHeight="1">
      <c r="A57" s="889">
        <v>45</v>
      </c>
      <c r="B57" s="1339" t="s">
        <v>185</v>
      </c>
      <c r="C57" s="1340"/>
      <c r="D57" s="688">
        <v>396</v>
      </c>
      <c r="E57" s="689" t="s">
        <v>181</v>
      </c>
      <c r="F57" s="693"/>
      <c r="G57" s="693"/>
      <c r="H57" s="694"/>
      <c r="I57" s="694"/>
      <c r="J57" s="694"/>
      <c r="K57" s="695">
        <f t="shared" si="6"/>
        <v>0</v>
      </c>
      <c r="L57" s="694"/>
      <c r="M57" s="696"/>
      <c r="N57" s="694"/>
      <c r="O57" s="701">
        <f t="shared" si="7"/>
        <v>0</v>
      </c>
    </row>
    <row r="58" spans="1:16" ht="18" customHeight="1">
      <c r="A58" s="889">
        <v>46</v>
      </c>
      <c r="B58" s="1339" t="s">
        <v>184</v>
      </c>
      <c r="C58" s="1340"/>
      <c r="D58" s="688">
        <v>397</v>
      </c>
      <c r="E58" s="689" t="s">
        <v>181</v>
      </c>
      <c r="F58" s="693"/>
      <c r="G58" s="693"/>
      <c r="H58" s="694"/>
      <c r="I58" s="694"/>
      <c r="J58" s="694"/>
      <c r="K58" s="695">
        <f t="shared" si="6"/>
        <v>0</v>
      </c>
      <c r="L58" s="694"/>
      <c r="M58" s="696"/>
      <c r="N58" s="694"/>
      <c r="O58" s="701">
        <f t="shared" si="7"/>
        <v>0</v>
      </c>
    </row>
    <row r="59" spans="1:16" ht="18" customHeight="1">
      <c r="A59" s="889">
        <v>47</v>
      </c>
      <c r="B59" s="1339" t="s">
        <v>183</v>
      </c>
      <c r="C59" s="1340"/>
      <c r="D59" s="688">
        <v>398</v>
      </c>
      <c r="E59" s="689" t="s">
        <v>181</v>
      </c>
      <c r="F59" s="693"/>
      <c r="G59" s="693"/>
      <c r="H59" s="694"/>
      <c r="I59" s="694"/>
      <c r="J59" s="694"/>
      <c r="K59" s="695">
        <f t="shared" si="6"/>
        <v>0</v>
      </c>
      <c r="L59" s="694"/>
      <c r="M59" s="696"/>
      <c r="N59" s="694"/>
      <c r="O59" s="701">
        <f t="shared" si="7"/>
        <v>0</v>
      </c>
    </row>
    <row r="60" spans="1:16" ht="18" customHeight="1">
      <c r="A60" s="889">
        <v>48</v>
      </c>
      <c r="B60" s="1339" t="s">
        <v>182</v>
      </c>
      <c r="C60" s="1340"/>
      <c r="D60" s="688">
        <v>399</v>
      </c>
      <c r="E60" s="689" t="s">
        <v>181</v>
      </c>
      <c r="F60" s="711"/>
      <c r="G60" s="711"/>
      <c r="H60" s="694"/>
      <c r="I60" s="694"/>
      <c r="J60" s="694"/>
      <c r="K60" s="695">
        <f t="shared" si="6"/>
        <v>0</v>
      </c>
      <c r="L60" s="712"/>
      <c r="M60" s="713"/>
      <c r="N60" s="694"/>
      <c r="O60" s="701">
        <f t="shared" si="7"/>
        <v>0</v>
      </c>
    </row>
    <row r="61" spans="1:16" ht="18" customHeight="1" thickBot="1">
      <c r="A61" s="889">
        <v>49</v>
      </c>
      <c r="B61" s="1361" t="s">
        <v>180</v>
      </c>
      <c r="C61" s="1378"/>
      <c r="D61" s="1379" t="s">
        <v>179</v>
      </c>
      <c r="E61" s="1380"/>
      <c r="F61" s="714">
        <f t="shared" ref="F61:K61" si="8">SUM(F8:F60)</f>
        <v>0</v>
      </c>
      <c r="G61" s="715">
        <f t="shared" si="8"/>
        <v>0</v>
      </c>
      <c r="H61" s="714">
        <f t="shared" si="8"/>
        <v>0</v>
      </c>
      <c r="I61" s="714">
        <f t="shared" si="8"/>
        <v>0</v>
      </c>
      <c r="J61" s="714">
        <f t="shared" si="8"/>
        <v>0</v>
      </c>
      <c r="K61" s="715">
        <f t="shared" si="8"/>
        <v>0</v>
      </c>
      <c r="L61" s="714">
        <f>SUM(L8:L60)</f>
        <v>0</v>
      </c>
      <c r="M61" s="716"/>
      <c r="N61" s="714">
        <f>SUM(N8:N60)</f>
        <v>0</v>
      </c>
      <c r="O61" s="717">
        <f>SUM(O8:O60)</f>
        <v>0</v>
      </c>
    </row>
    <row r="62" spans="1:16" ht="24.9" customHeight="1" thickTop="1">
      <c r="A62" s="685"/>
      <c r="B62" s="965"/>
      <c r="C62" s="965"/>
      <c r="D62" s="684"/>
      <c r="E62" s="819"/>
      <c r="F62" s="718"/>
      <c r="G62" s="828"/>
      <c r="H62" s="828"/>
      <c r="I62" s="718"/>
      <c r="J62" s="718"/>
      <c r="K62" s="833" t="s">
        <v>581</v>
      </c>
      <c r="L62" s="829"/>
      <c r="M62" s="830"/>
      <c r="N62" s="833" t="s">
        <v>580</v>
      </c>
      <c r="O62" s="497" t="s">
        <v>178</v>
      </c>
      <c r="P62" s="154"/>
    </row>
    <row r="63" spans="1:16" ht="15" customHeight="1">
      <c r="A63" s="450"/>
      <c r="B63" s="687"/>
      <c r="C63" s="687"/>
      <c r="D63" s="684"/>
      <c r="E63" s="684"/>
      <c r="F63" s="687"/>
      <c r="G63" s="684"/>
      <c r="H63" s="684"/>
      <c r="I63" s="684"/>
      <c r="J63" s="684"/>
      <c r="K63" s="719"/>
      <c r="L63" s="820"/>
      <c r="M63" s="684"/>
      <c r="N63" s="720"/>
      <c r="O63" s="686"/>
      <c r="P63" s="154"/>
    </row>
    <row r="64" spans="1:16" ht="20.25" customHeight="1">
      <c r="A64" s="452"/>
      <c r="B64" s="1349" t="s">
        <v>38</v>
      </c>
      <c r="C64" s="1350"/>
      <c r="D64" s="1350"/>
      <c r="E64" s="1350"/>
      <c r="F64" s="1350"/>
      <c r="G64" s="687"/>
      <c r="H64" s="684"/>
      <c r="I64" s="156"/>
      <c r="J64" s="154"/>
      <c r="K64" s="154"/>
      <c r="L64" s="154"/>
      <c r="M64" s="154"/>
      <c r="N64" s="720"/>
      <c r="O64" s="720"/>
    </row>
    <row r="65" spans="1:20">
      <c r="A65" s="453"/>
      <c r="B65" s="1349" t="s">
        <v>12</v>
      </c>
      <c r="C65" s="1350"/>
      <c r="D65" s="684"/>
      <c r="E65" s="684"/>
      <c r="F65" s="687"/>
      <c r="G65" s="687"/>
      <c r="H65" s="684"/>
      <c r="I65" s="156"/>
      <c r="J65" s="154"/>
      <c r="K65" s="154"/>
      <c r="L65" s="1373" t="s">
        <v>2</v>
      </c>
      <c r="M65" s="1373"/>
      <c r="N65" s="1373"/>
      <c r="O65" s="154"/>
      <c r="P65" s="154"/>
    </row>
    <row r="66" spans="1:20" ht="15.75" customHeight="1">
      <c r="A66" s="450"/>
      <c r="B66" s="687"/>
      <c r="C66" s="687"/>
      <c r="D66" s="684"/>
      <c r="E66" s="684"/>
      <c r="F66" s="687"/>
      <c r="G66" s="687"/>
      <c r="H66" s="684"/>
      <c r="I66" s="156"/>
      <c r="J66" s="154"/>
      <c r="K66" s="154"/>
      <c r="L66" s="154"/>
      <c r="M66" s="157"/>
      <c r="N66" s="154"/>
      <c r="O66" s="154"/>
      <c r="P66" s="154"/>
    </row>
    <row r="67" spans="1:20" ht="12" customHeight="1">
      <c r="A67" s="459" t="s">
        <v>39</v>
      </c>
      <c r="B67" s="1393" t="s">
        <v>267</v>
      </c>
      <c r="C67" s="966"/>
      <c r="D67" s="966"/>
      <c r="E67" s="966"/>
      <c r="F67" s="966"/>
      <c r="G67" s="966"/>
      <c r="H67" s="966"/>
      <c r="I67" s="966"/>
      <c r="J67" s="966"/>
      <c r="K67" s="966"/>
      <c r="L67" s="966"/>
      <c r="M67" s="966"/>
      <c r="N67" s="966"/>
      <c r="O67" s="154"/>
    </row>
    <row r="68" spans="1:20" ht="12" customHeight="1">
      <c r="A68" s="26" t="s">
        <v>14</v>
      </c>
      <c r="B68" s="1393" t="s">
        <v>344</v>
      </c>
      <c r="C68" s="966"/>
      <c r="D68" s="966"/>
      <c r="E68" s="966"/>
      <c r="F68" s="966"/>
      <c r="G68" s="966"/>
      <c r="H68" s="966"/>
      <c r="I68" s="966"/>
      <c r="J68" s="966"/>
      <c r="K68" s="966"/>
      <c r="L68" s="966"/>
      <c r="M68" s="966"/>
      <c r="N68" s="966"/>
      <c r="O68" s="966"/>
    </row>
    <row r="69" spans="1:20" ht="12" customHeight="1">
      <c r="A69" s="103" t="s">
        <v>14</v>
      </c>
      <c r="B69" s="965" t="s">
        <v>177</v>
      </c>
      <c r="C69" s="966"/>
      <c r="D69" s="966"/>
      <c r="E69" s="966"/>
      <c r="F69" s="966"/>
      <c r="G69" s="966"/>
      <c r="H69" s="966"/>
      <c r="I69" s="966"/>
      <c r="J69" s="966"/>
      <c r="K69" s="966"/>
      <c r="L69" s="966"/>
      <c r="M69" s="966"/>
      <c r="N69" s="156"/>
      <c r="O69" s="154"/>
    </row>
    <row r="70" spans="1:20" ht="7.5" customHeight="1">
      <c r="A70" s="103"/>
      <c r="B70" s="687"/>
      <c r="C70" s="684"/>
      <c r="D70" s="684"/>
      <c r="E70" s="687"/>
      <c r="F70" s="687"/>
      <c r="G70" s="684"/>
      <c r="H70" s="156"/>
      <c r="I70" s="154"/>
      <c r="J70" s="154"/>
      <c r="K70" s="154"/>
      <c r="L70" s="154"/>
      <c r="M70" s="157"/>
      <c r="N70" s="154"/>
      <c r="O70" s="154"/>
    </row>
    <row r="71" spans="1:20" ht="15" customHeight="1">
      <c r="B71" s="1376" t="s">
        <v>533</v>
      </c>
      <c r="C71" s="1376"/>
      <c r="D71" s="1376"/>
      <c r="E71" s="1376"/>
      <c r="F71" s="1376"/>
      <c r="G71" s="1376"/>
      <c r="H71" s="1376"/>
      <c r="I71" s="1377"/>
      <c r="J71" s="1377"/>
      <c r="K71" s="1377"/>
      <c r="L71" s="1377"/>
      <c r="M71" s="1377"/>
      <c r="N71" s="1377"/>
      <c r="O71" s="1377"/>
      <c r="P71" s="158"/>
      <c r="Q71" s="154"/>
      <c r="R71" s="154"/>
      <c r="S71" s="154"/>
      <c r="T71" s="154"/>
    </row>
    <row r="72" spans="1:20" ht="12" customHeight="1">
      <c r="B72" s="1376"/>
      <c r="C72" s="1376"/>
      <c r="D72" s="1376"/>
      <c r="E72" s="1376"/>
      <c r="F72" s="1376"/>
      <c r="G72" s="1376"/>
      <c r="H72" s="1376"/>
      <c r="I72" s="1377"/>
      <c r="J72" s="1377"/>
      <c r="K72" s="1377"/>
      <c r="L72" s="1377"/>
      <c r="M72" s="1377"/>
      <c r="N72" s="1377"/>
      <c r="O72" s="1377"/>
      <c r="P72" s="76"/>
      <c r="Q72" s="158"/>
    </row>
    <row r="73" spans="1:20" s="726" customFormat="1" ht="6" customHeight="1" thickBot="1">
      <c r="A73" s="721"/>
      <c r="B73" s="722"/>
      <c r="C73" s="722"/>
      <c r="D73" s="722"/>
      <c r="E73" s="722"/>
      <c r="F73" s="722"/>
      <c r="G73" s="722"/>
      <c r="H73" s="722"/>
      <c r="I73" s="723"/>
      <c r="J73" s="723"/>
      <c r="K73" s="723"/>
      <c r="L73" s="723"/>
      <c r="M73" s="723"/>
      <c r="N73" s="723"/>
      <c r="O73" s="723"/>
      <c r="P73" s="724"/>
      <c r="Q73" s="725"/>
    </row>
    <row r="74" spans="1:20" ht="17.25" customHeight="1">
      <c r="A74" s="363"/>
      <c r="B74" s="1384" t="s">
        <v>534</v>
      </c>
      <c r="C74" s="1385"/>
      <c r="D74" s="1385"/>
      <c r="E74" s="1385"/>
      <c r="F74" s="1385"/>
      <c r="G74" s="1385"/>
      <c r="H74" s="1385"/>
      <c r="I74" s="1385"/>
      <c r="J74" s="1385"/>
      <c r="K74" s="1385"/>
      <c r="L74" s="1385"/>
      <c r="M74" s="1385"/>
      <c r="N74" s="1385"/>
      <c r="O74" s="1386"/>
    </row>
    <row r="75" spans="1:20">
      <c r="A75" s="363"/>
      <c r="B75" s="1387"/>
      <c r="C75" s="1388"/>
      <c r="D75" s="1388"/>
      <c r="E75" s="1388"/>
      <c r="F75" s="1388"/>
      <c r="G75" s="1388"/>
      <c r="H75" s="1388"/>
      <c r="I75" s="1388"/>
      <c r="J75" s="1388"/>
      <c r="K75" s="1388"/>
      <c r="L75" s="1388"/>
      <c r="M75" s="1388"/>
      <c r="N75" s="1388"/>
      <c r="O75" s="1389"/>
    </row>
    <row r="76" spans="1:20">
      <c r="A76" s="363"/>
      <c r="B76" s="1387"/>
      <c r="C76" s="1388"/>
      <c r="D76" s="1388"/>
      <c r="E76" s="1388"/>
      <c r="F76" s="1388"/>
      <c r="G76" s="1388"/>
      <c r="H76" s="1388"/>
      <c r="I76" s="1388"/>
      <c r="J76" s="1388"/>
      <c r="K76" s="1388"/>
      <c r="L76" s="1388"/>
      <c r="M76" s="1388"/>
      <c r="N76" s="1388"/>
      <c r="O76" s="1389"/>
    </row>
    <row r="77" spans="1:20">
      <c r="A77" s="363"/>
      <c r="B77" s="1387"/>
      <c r="C77" s="1388"/>
      <c r="D77" s="1388"/>
      <c r="E77" s="1388"/>
      <c r="F77" s="1388"/>
      <c r="G77" s="1388"/>
      <c r="H77" s="1388"/>
      <c r="I77" s="1388"/>
      <c r="J77" s="1388"/>
      <c r="K77" s="1388"/>
      <c r="L77" s="1388"/>
      <c r="M77" s="1388"/>
      <c r="N77" s="1388"/>
      <c r="O77" s="1389"/>
    </row>
    <row r="78" spans="1:20">
      <c r="A78" s="363"/>
      <c r="B78" s="1387"/>
      <c r="C78" s="1388"/>
      <c r="D78" s="1388"/>
      <c r="E78" s="1388"/>
      <c r="F78" s="1388"/>
      <c r="G78" s="1388"/>
      <c r="H78" s="1388"/>
      <c r="I78" s="1388"/>
      <c r="J78" s="1388"/>
      <c r="K78" s="1388"/>
      <c r="L78" s="1388"/>
      <c r="M78" s="1388"/>
      <c r="N78" s="1388"/>
      <c r="O78" s="1389"/>
    </row>
    <row r="79" spans="1:20">
      <c r="A79" s="363"/>
      <c r="B79" s="1387"/>
      <c r="C79" s="1388"/>
      <c r="D79" s="1388"/>
      <c r="E79" s="1388"/>
      <c r="F79" s="1388"/>
      <c r="G79" s="1388"/>
      <c r="H79" s="1388"/>
      <c r="I79" s="1388"/>
      <c r="J79" s="1388"/>
      <c r="K79" s="1388"/>
      <c r="L79" s="1388"/>
      <c r="M79" s="1388"/>
      <c r="N79" s="1388"/>
      <c r="O79" s="1389"/>
    </row>
    <row r="80" spans="1:20">
      <c r="A80" s="363"/>
      <c r="B80" s="1387"/>
      <c r="C80" s="1388"/>
      <c r="D80" s="1388"/>
      <c r="E80" s="1388"/>
      <c r="F80" s="1388"/>
      <c r="G80" s="1388"/>
      <c r="H80" s="1388"/>
      <c r="I80" s="1388"/>
      <c r="J80" s="1388"/>
      <c r="K80" s="1388"/>
      <c r="L80" s="1388"/>
      <c r="M80" s="1388"/>
      <c r="N80" s="1388"/>
      <c r="O80" s="1389"/>
    </row>
    <row r="81" spans="1:15" ht="15" thickBot="1">
      <c r="A81" s="363"/>
      <c r="B81" s="1390"/>
      <c r="C81" s="1391"/>
      <c r="D81" s="1391"/>
      <c r="E81" s="1391"/>
      <c r="F81" s="1391"/>
      <c r="G81" s="1391"/>
      <c r="H81" s="1391"/>
      <c r="I81" s="1391"/>
      <c r="J81" s="1391"/>
      <c r="K81" s="1391"/>
      <c r="L81" s="1391"/>
      <c r="M81" s="1391"/>
      <c r="N81" s="1391"/>
      <c r="O81" s="1392"/>
    </row>
    <row r="82" spans="1:15">
      <c r="A82" s="363"/>
      <c r="B82" s="81"/>
      <c r="C82" s="81"/>
      <c r="D82" s="81"/>
      <c r="E82" s="81"/>
      <c r="F82" s="81"/>
      <c r="G82" s="81"/>
      <c r="H82" s="81"/>
      <c r="I82" s="81"/>
      <c r="J82" s="81"/>
      <c r="K82" s="81"/>
      <c r="L82" s="81"/>
      <c r="M82" s="363"/>
      <c r="N82" s="81"/>
      <c r="O82" s="81"/>
    </row>
    <row r="83" spans="1:15" s="466" customFormat="1" ht="14.1" customHeight="1">
      <c r="A83" s="1375" t="s">
        <v>418</v>
      </c>
      <c r="B83" s="1375"/>
      <c r="C83" s="1375"/>
      <c r="D83" s="1375"/>
      <c r="E83" s="1375"/>
      <c r="F83" s="1375"/>
      <c r="G83" s="1375"/>
      <c r="H83" s="1375"/>
      <c r="I83" s="1375"/>
      <c r="J83" s="1375"/>
      <c r="K83" s="1375"/>
      <c r="L83" s="1375"/>
      <c r="M83" s="1375"/>
      <c r="N83" s="1375"/>
      <c r="O83" s="1375"/>
    </row>
    <row r="84" spans="1:15">
      <c r="N84" s="35"/>
    </row>
    <row r="86" spans="1:15">
      <c r="N86" s="35"/>
    </row>
    <row r="92" spans="1:15">
      <c r="N92" s="35"/>
    </row>
    <row r="93" spans="1:15">
      <c r="N93" s="35"/>
    </row>
    <row r="95" spans="1:15">
      <c r="K95" s="151" t="s">
        <v>1</v>
      </c>
      <c r="N95" s="35"/>
    </row>
    <row r="96" spans="1:15">
      <c r="K96" s="151" t="s">
        <v>605</v>
      </c>
    </row>
  </sheetData>
  <sheetProtection password="C9B0" sheet="1" objects="1" scenarios="1"/>
  <customSheetViews>
    <customSheetView guid="{FAF63804-6491-4721-9F4C-A952BE907358}" showPageBreaks="1" showGridLines="0" printArea="1" view="pageBreakPreview">
      <rowBreaks count="2" manualBreakCount="2">
        <brk id="31" max="16383" man="1"/>
        <brk id="55" max="14" man="1"/>
      </rowBreaks>
      <pageMargins left="0.25" right="0.25" top="0.45" bottom="0.45" header="0.3" footer="0.3"/>
      <pageSetup scale="94" orientation="landscape" r:id="rId1"/>
    </customSheetView>
  </customSheetViews>
  <mergeCells count="122">
    <mergeCell ref="B1:I1"/>
    <mergeCell ref="A83:O83"/>
    <mergeCell ref="B71:O72"/>
    <mergeCell ref="D28:E28"/>
    <mergeCell ref="B24:C24"/>
    <mergeCell ref="D24:E24"/>
    <mergeCell ref="B25:C25"/>
    <mergeCell ref="B61:C61"/>
    <mergeCell ref="D61:E61"/>
    <mergeCell ref="B49:C49"/>
    <mergeCell ref="B50:C50"/>
    <mergeCell ref="D44:E44"/>
    <mergeCell ref="B45:C45"/>
    <mergeCell ref="B51:C51"/>
    <mergeCell ref="B56:C56"/>
    <mergeCell ref="B31:C31"/>
    <mergeCell ref="B74:O81"/>
    <mergeCell ref="B62:C62"/>
    <mergeCell ref="B53:C53"/>
    <mergeCell ref="B58:C58"/>
    <mergeCell ref="B59:C59"/>
    <mergeCell ref="B65:C65"/>
    <mergeCell ref="B67:N67"/>
    <mergeCell ref="B68:O68"/>
    <mergeCell ref="B69:M69"/>
    <mergeCell ref="H6:J6"/>
    <mergeCell ref="F5:F6"/>
    <mergeCell ref="I4:O4"/>
    <mergeCell ref="D8:E8"/>
    <mergeCell ref="B9:C9"/>
    <mergeCell ref="K5:K6"/>
    <mergeCell ref="L5:L6"/>
    <mergeCell ref="L65:N65"/>
    <mergeCell ref="B52:C52"/>
    <mergeCell ref="D5:E6"/>
    <mergeCell ref="B28:C28"/>
    <mergeCell ref="D34:E34"/>
    <mergeCell ref="B26:C26"/>
    <mergeCell ref="D35:E35"/>
    <mergeCell ref="A30:O30"/>
    <mergeCell ref="B37:C37"/>
    <mergeCell ref="B55:C55"/>
    <mergeCell ref="O5:O6"/>
    <mergeCell ref="D11:E11"/>
    <mergeCell ref="D27:E27"/>
    <mergeCell ref="B57:C57"/>
    <mergeCell ref="B40:C40"/>
    <mergeCell ref="D41:E41"/>
    <mergeCell ref="B12:C12"/>
    <mergeCell ref="D12:E12"/>
    <mergeCell ref="B13:C13"/>
    <mergeCell ref="D13:E13"/>
    <mergeCell ref="B20:C20"/>
    <mergeCell ref="D20:E20"/>
    <mergeCell ref="B14:C14"/>
    <mergeCell ref="D14:E14"/>
    <mergeCell ref="B15:C15"/>
    <mergeCell ref="D15:E15"/>
    <mergeCell ref="B48:C48"/>
    <mergeCell ref="D37:E37"/>
    <mergeCell ref="B42:C42"/>
    <mergeCell ref="D42:E42"/>
    <mergeCell ref="B43:C43"/>
    <mergeCell ref="D43:E43"/>
    <mergeCell ref="B44:C44"/>
    <mergeCell ref="B60:C60"/>
    <mergeCell ref="B39:C39"/>
    <mergeCell ref="D45:E45"/>
    <mergeCell ref="B47:C47"/>
    <mergeCell ref="B38:C38"/>
    <mergeCell ref="D38:E38"/>
    <mergeCell ref="D39:E39"/>
    <mergeCell ref="D40:E40"/>
    <mergeCell ref="B41:C41"/>
    <mergeCell ref="B64:F64"/>
    <mergeCell ref="Q5:Q44"/>
    <mergeCell ref="P5:P44"/>
    <mergeCell ref="C4:F4"/>
    <mergeCell ref="B5:C6"/>
    <mergeCell ref="D29:E29"/>
    <mergeCell ref="D31:E31"/>
    <mergeCell ref="B35:C35"/>
    <mergeCell ref="B29:C29"/>
    <mergeCell ref="M5:M6"/>
    <mergeCell ref="N5:N6"/>
    <mergeCell ref="D16:E16"/>
    <mergeCell ref="G5:G6"/>
    <mergeCell ref="B22:C22"/>
    <mergeCell ref="B21:C21"/>
    <mergeCell ref="D25:E25"/>
    <mergeCell ref="B16:C16"/>
    <mergeCell ref="D26:E26"/>
    <mergeCell ref="D21:E21"/>
    <mergeCell ref="B10:C10"/>
    <mergeCell ref="D10:E10"/>
    <mergeCell ref="B7:C7"/>
    <mergeCell ref="B46:C46"/>
    <mergeCell ref="B54:O54"/>
    <mergeCell ref="B36:C36"/>
    <mergeCell ref="D7:E7"/>
    <mergeCell ref="B2:C2"/>
    <mergeCell ref="D9:E9"/>
    <mergeCell ref="J1:N1"/>
    <mergeCell ref="D2:O2"/>
    <mergeCell ref="B33:C33"/>
    <mergeCell ref="D33:E33"/>
    <mergeCell ref="B34:C34"/>
    <mergeCell ref="B8:C8"/>
    <mergeCell ref="D22:E22"/>
    <mergeCell ref="B17:C17"/>
    <mergeCell ref="D17:E17"/>
    <mergeCell ref="B18:C18"/>
    <mergeCell ref="D18:E18"/>
    <mergeCell ref="B19:C19"/>
    <mergeCell ref="D19:E19"/>
    <mergeCell ref="B11:C11"/>
    <mergeCell ref="B32:C32"/>
    <mergeCell ref="D32:E32"/>
    <mergeCell ref="B23:C23"/>
    <mergeCell ref="D23:E23"/>
    <mergeCell ref="B27:C27"/>
    <mergeCell ref="D36:E36"/>
  </mergeCells>
  <dataValidations disablePrompts="1" xWindow="909" yWindow="529" count="1">
    <dataValidation allowBlank="1" showInputMessage="1" prompt="This field is to be used when filing under seal." sqref="L65:N65"/>
  </dataValidations>
  <pageMargins left="0.25" right="0.25" top="0.45" bottom="0.45" header="0.3" footer="0.3"/>
  <pageSetup scale="92" orientation="landscape" r:id="rId2"/>
  <rowBreaks count="2" manualBreakCount="2">
    <brk id="30" max="16383" man="1"/>
    <brk id="54"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0" r:id="rId5" name="Drop Down 2">
              <controlPr defaultSize="0" autoLine="0" autoPict="0">
                <anchor>
                  <from>
                    <xdr:col>11</xdr:col>
                    <xdr:colOff>236220</xdr:colOff>
                    <xdr:row>63</xdr:row>
                    <xdr:rowOff>7620</xdr:rowOff>
                  </from>
                  <to>
                    <xdr:col>13</xdr:col>
                    <xdr:colOff>381000</xdr:colOff>
                    <xdr:row>64</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P54"/>
  <sheetViews>
    <sheetView showGridLines="0" view="pageBreakPreview" zoomScaleNormal="100" zoomScaleSheetLayoutView="100" workbookViewId="0"/>
  </sheetViews>
  <sheetFormatPr defaultColWidth="9.109375" defaultRowHeight="14.4"/>
  <cols>
    <col min="1" max="1" width="2.6640625" style="10" customWidth="1"/>
    <col min="2" max="2" width="29.88671875" style="35" customWidth="1"/>
    <col min="3" max="3" width="10.88671875" style="35" customWidth="1"/>
    <col min="4" max="4" width="19.6640625" style="35" customWidth="1"/>
    <col min="5" max="8" width="15.6640625" style="35" customWidth="1"/>
    <col min="9" max="16384" width="9.109375" style="35"/>
  </cols>
  <sheetData>
    <row r="1" spans="1:16" s="3" customFormat="1" ht="15" customHeight="1">
      <c r="A1" s="10">
        <v>1</v>
      </c>
      <c r="B1" s="10"/>
      <c r="C1" s="279"/>
      <c r="D1" s="279"/>
      <c r="E1" s="1037" t="s">
        <v>30</v>
      </c>
      <c r="F1" s="972"/>
      <c r="G1" s="972"/>
      <c r="H1" s="944" t="str">
        <f>IF(Cover!H12&gt;0, Cover!H12,"")</f>
        <v/>
      </c>
      <c r="I1" s="131"/>
      <c r="J1" s="131"/>
      <c r="K1" s="131"/>
      <c r="L1" s="131"/>
      <c r="N1" s="34"/>
      <c r="O1" s="34"/>
      <c r="P1" s="34"/>
    </row>
    <row r="2" spans="1:16" s="3" customFormat="1">
      <c r="A2" s="10">
        <v>2</v>
      </c>
      <c r="B2" s="939" t="s">
        <v>29</v>
      </c>
      <c r="C2" s="1404" t="str">
        <f>IF(Cover!A1&gt;0, Cover!A1, "")</f>
        <v/>
      </c>
      <c r="D2" s="1405"/>
      <c r="E2" s="1405"/>
      <c r="F2" s="1405"/>
      <c r="G2" s="1405"/>
      <c r="H2" s="1405"/>
      <c r="I2" s="21"/>
      <c r="J2" s="21"/>
      <c r="K2" s="21"/>
      <c r="L2" s="21"/>
      <c r="M2" s="21"/>
      <c r="N2" s="21"/>
      <c r="O2" s="21"/>
      <c r="P2" s="21"/>
    </row>
    <row r="3" spans="1:16" s="3" customFormat="1" ht="14.25" customHeight="1">
      <c r="A3" s="211"/>
      <c r="B3" s="1397"/>
      <c r="C3" s="1397"/>
      <c r="D3" s="1397"/>
      <c r="E3" s="1397"/>
      <c r="F3" s="1397"/>
      <c r="G3" s="1397"/>
      <c r="H3" s="1398"/>
      <c r="I3" s="21"/>
      <c r="J3" s="21"/>
      <c r="K3" s="21"/>
      <c r="L3" s="21"/>
      <c r="M3" s="21"/>
      <c r="N3" s="21"/>
      <c r="O3" s="21"/>
      <c r="P3" s="21"/>
    </row>
    <row r="4" spans="1:16" s="267" customFormat="1" ht="31.5" customHeight="1">
      <c r="A4" s="61"/>
      <c r="B4" s="1396" t="s">
        <v>345</v>
      </c>
      <c r="C4" s="1396"/>
      <c r="D4" s="1396"/>
      <c r="E4" s="1036"/>
      <c r="F4" s="1036"/>
      <c r="G4" s="1036"/>
      <c r="H4" s="1036"/>
    </row>
    <row r="5" spans="1:16" ht="58.5" customHeight="1">
      <c r="B5" s="1136" t="s">
        <v>443</v>
      </c>
      <c r="C5" s="1399"/>
      <c r="D5" s="501" t="s">
        <v>444</v>
      </c>
      <c r="E5" s="502" t="s">
        <v>371</v>
      </c>
      <c r="F5" s="502" t="s">
        <v>372</v>
      </c>
      <c r="G5" s="502" t="s">
        <v>373</v>
      </c>
      <c r="H5" s="502" t="s">
        <v>374</v>
      </c>
    </row>
    <row r="6" spans="1:16" ht="35.1" customHeight="1">
      <c r="A6" s="279">
        <v>3</v>
      </c>
      <c r="B6" s="1400"/>
      <c r="C6" s="1401"/>
      <c r="D6" s="437"/>
      <c r="E6" s="216"/>
      <c r="F6" s="206"/>
      <c r="G6" s="206"/>
      <c r="H6" s="206"/>
    </row>
    <row r="7" spans="1:16" ht="35.1" customHeight="1">
      <c r="A7" s="279">
        <v>4</v>
      </c>
      <c r="B7" s="1400"/>
      <c r="C7" s="1401"/>
      <c r="D7" s="437"/>
      <c r="E7" s="216"/>
      <c r="F7" s="206"/>
      <c r="G7" s="206"/>
      <c r="H7" s="206"/>
    </row>
    <row r="8" spans="1:16" ht="35.1" customHeight="1">
      <c r="A8" s="279">
        <v>5</v>
      </c>
      <c r="B8" s="1400"/>
      <c r="C8" s="1401"/>
      <c r="D8" s="437"/>
      <c r="E8" s="216"/>
      <c r="F8" s="206"/>
      <c r="G8" s="206"/>
      <c r="H8" s="206"/>
    </row>
    <row r="9" spans="1:16" ht="35.1" customHeight="1">
      <c r="A9" s="279">
        <v>6</v>
      </c>
      <c r="B9" s="1400"/>
      <c r="C9" s="1401"/>
      <c r="D9" s="437"/>
      <c r="E9" s="216"/>
      <c r="F9" s="206"/>
      <c r="G9" s="206"/>
      <c r="H9" s="206"/>
    </row>
    <row r="10" spans="1:16" ht="35.1" customHeight="1">
      <c r="A10" s="279">
        <v>7</v>
      </c>
      <c r="B10" s="1400"/>
      <c r="C10" s="1401"/>
      <c r="D10" s="437"/>
      <c r="E10" s="216"/>
      <c r="F10" s="206"/>
      <c r="G10" s="206"/>
      <c r="H10" s="206"/>
    </row>
    <row r="11" spans="1:16" ht="35.1" customHeight="1">
      <c r="A11" s="279">
        <v>8</v>
      </c>
      <c r="B11" s="1400"/>
      <c r="C11" s="1401"/>
      <c r="D11" s="437"/>
      <c r="E11" s="216"/>
      <c r="F11" s="206"/>
      <c r="G11" s="206"/>
      <c r="H11" s="206"/>
    </row>
    <row r="12" spans="1:16" ht="35.1" customHeight="1">
      <c r="A12" s="279">
        <v>9</v>
      </c>
      <c r="B12" s="1400"/>
      <c r="C12" s="1401"/>
      <c r="D12" s="437"/>
      <c r="E12" s="216"/>
      <c r="F12" s="206"/>
      <c r="G12" s="206"/>
      <c r="H12" s="206"/>
    </row>
    <row r="13" spans="1:16" ht="35.1" customHeight="1">
      <c r="A13" s="279">
        <v>10</v>
      </c>
      <c r="B13" s="1400"/>
      <c r="C13" s="1401"/>
      <c r="D13" s="437"/>
      <c r="E13" s="216"/>
      <c r="F13" s="206"/>
      <c r="G13" s="206"/>
      <c r="H13" s="206"/>
    </row>
    <row r="14" spans="1:16" ht="35.1" customHeight="1">
      <c r="A14" s="279">
        <v>11</v>
      </c>
      <c r="B14" s="1400"/>
      <c r="C14" s="1401"/>
      <c r="D14" s="437"/>
      <c r="E14" s="216"/>
      <c r="F14" s="206"/>
      <c r="G14" s="206"/>
      <c r="H14" s="206"/>
    </row>
    <row r="15" spans="1:16" ht="35.1" customHeight="1">
      <c r="A15" s="279">
        <v>12</v>
      </c>
      <c r="B15" s="1402"/>
      <c r="C15" s="1403"/>
      <c r="D15" s="498"/>
      <c r="E15" s="499"/>
      <c r="F15" s="500"/>
      <c r="G15" s="500"/>
      <c r="H15" s="500"/>
    </row>
    <row r="16" spans="1:16" ht="30" customHeight="1">
      <c r="A16" s="1198" t="s">
        <v>357</v>
      </c>
      <c r="B16" s="1166"/>
      <c r="C16" s="1166"/>
      <c r="D16" s="1166"/>
      <c r="E16" s="1166"/>
      <c r="F16" s="1166"/>
      <c r="G16" s="1166"/>
      <c r="H16" s="1166"/>
    </row>
    <row r="17" spans="1:8" ht="12" customHeight="1">
      <c r="A17" s="1394"/>
      <c r="B17" s="257"/>
      <c r="C17" s="282"/>
      <c r="D17" s="282"/>
      <c r="E17" s="137"/>
      <c r="F17" s="137"/>
      <c r="G17" s="137"/>
      <c r="H17" s="137"/>
    </row>
    <row r="18" spans="1:8" ht="26.25" customHeight="1">
      <c r="A18" s="1394"/>
    </row>
    <row r="19" spans="1:8" ht="16.5" customHeight="1">
      <c r="A19" s="1394"/>
      <c r="G19" s="1311" t="s">
        <v>2</v>
      </c>
      <c r="H19" s="1395"/>
    </row>
    <row r="20" spans="1:8" s="36" customFormat="1">
      <c r="A20" s="7"/>
    </row>
    <row r="21" spans="1:8" s="36" customFormat="1" ht="12.75" customHeight="1">
      <c r="A21" s="7"/>
    </row>
    <row r="29" spans="1:8">
      <c r="G29" s="3" t="s">
        <v>1</v>
      </c>
    </row>
    <row r="30" spans="1:8">
      <c r="G30" s="3" t="s">
        <v>605</v>
      </c>
    </row>
    <row r="31" spans="1:8">
      <c r="G31" s="3"/>
    </row>
    <row r="54" spans="1:1">
      <c r="A54" s="35"/>
    </row>
  </sheetData>
  <sheetProtection password="C9B0" sheet="1" objects="1" scenarios="1"/>
  <customSheetViews>
    <customSheetView guid="{FAF63804-6491-4721-9F4C-A952BE907358}" showPageBreaks="1" showGridLines="0" fitToPage="1" printArea="1" view="pageBreakPreview">
      <pageMargins left="0.45" right="0.45" top="0.75" bottom="0.35" header="0.3" footer="0.3"/>
      <printOptions horizontalCentered="1"/>
      <pageSetup scale="96" orientation="landscape" r:id="rId1"/>
    </customSheetView>
  </customSheetViews>
  <mergeCells count="18">
    <mergeCell ref="B15:C15"/>
    <mergeCell ref="C2:H2"/>
    <mergeCell ref="A16:A19"/>
    <mergeCell ref="E1:G1"/>
    <mergeCell ref="G19:H19"/>
    <mergeCell ref="B4:H4"/>
    <mergeCell ref="B16:H16"/>
    <mergeCell ref="B3:H3"/>
    <mergeCell ref="B5:C5"/>
    <mergeCell ref="B6:C6"/>
    <mergeCell ref="B7:C7"/>
    <mergeCell ref="B8:C8"/>
    <mergeCell ref="B9:C9"/>
    <mergeCell ref="B10:C10"/>
    <mergeCell ref="B11:C11"/>
    <mergeCell ref="B12:C12"/>
    <mergeCell ref="B13:C13"/>
    <mergeCell ref="B14:C14"/>
  </mergeCells>
  <dataValidations xWindow="875" yWindow="574" count="1">
    <dataValidation allowBlank="1" showInputMessage="1" prompt="This field is to be used when filing under seal." sqref="G29:G32"/>
  </dataValidations>
  <printOptions horizontalCentered="1"/>
  <pageMargins left="0.45" right="0.45" top="0.75" bottom="0.35" header="0.3" footer="0.3"/>
  <pageSetup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8434" r:id="rId5" name="Drop Down 2">
              <controlPr defaultSize="0" autoLine="0" autoPict="0">
                <anchor>
                  <from>
                    <xdr:col>6</xdr:col>
                    <xdr:colOff>220980</xdr:colOff>
                    <xdr:row>17</xdr:row>
                    <xdr:rowOff>144780</xdr:rowOff>
                  </from>
                  <to>
                    <xdr:col>8</xdr:col>
                    <xdr:colOff>7620</xdr:colOff>
                    <xdr:row>18</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N45"/>
  <sheetViews>
    <sheetView showGridLines="0" view="pageBreakPreview" zoomScaleNormal="100" zoomScaleSheetLayoutView="100" workbookViewId="0"/>
  </sheetViews>
  <sheetFormatPr defaultColWidth="9.109375" defaultRowHeight="14.4"/>
  <cols>
    <col min="1" max="1" width="2.6640625" style="81" customWidth="1"/>
    <col min="2" max="2" width="37.88671875" style="81" customWidth="1"/>
    <col min="3" max="3" width="21.5546875" style="81" customWidth="1"/>
    <col min="4" max="6" width="20.6640625" style="81" customWidth="1"/>
    <col min="7" max="7" width="2" style="137" customWidth="1"/>
    <col min="8" max="8" width="3.109375" style="57" bestFit="1" customWidth="1"/>
    <col min="9" max="9" width="3.109375" style="57" customWidth="1"/>
    <col min="10" max="16384" width="9.109375" style="81"/>
  </cols>
  <sheetData>
    <row r="1" spans="1:14" s="3" customFormat="1" ht="15" customHeight="1">
      <c r="A1" s="10">
        <v>1</v>
      </c>
      <c r="B1" s="10"/>
      <c r="C1" s="1037" t="s">
        <v>30</v>
      </c>
      <c r="D1" s="972"/>
      <c r="E1" s="972"/>
      <c r="F1" s="944" t="str">
        <f>IF(Cover!H12&gt;0, Cover!H12,"")</f>
        <v/>
      </c>
      <c r="G1" s="131"/>
      <c r="H1" s="131"/>
      <c r="I1" s="131"/>
      <c r="J1" s="131"/>
      <c r="L1" s="34"/>
      <c r="M1" s="34"/>
      <c r="N1" s="34"/>
    </row>
    <row r="2" spans="1:14" s="3" customFormat="1" ht="13.2">
      <c r="A2" s="10">
        <v>2</v>
      </c>
      <c r="B2" s="939" t="s">
        <v>29</v>
      </c>
      <c r="C2" s="1038" t="str">
        <f>IF(Cover!A1&gt;0, Cover!A1, "")</f>
        <v/>
      </c>
      <c r="D2" s="1038"/>
      <c r="E2" s="1038"/>
      <c r="F2" s="1038"/>
      <c r="G2" s="21"/>
      <c r="H2" s="21"/>
      <c r="I2" s="21"/>
      <c r="J2" s="21"/>
      <c r="K2" s="21"/>
      <c r="L2" s="21"/>
      <c r="M2" s="21"/>
      <c r="N2" s="21"/>
    </row>
    <row r="3" spans="1:14" s="267" customFormat="1" ht="32.25" customHeight="1">
      <c r="A3" s="61"/>
      <c r="B3" s="1396" t="s">
        <v>346</v>
      </c>
      <c r="C3" s="1396"/>
      <c r="D3" s="1396"/>
      <c r="E3" s="1396"/>
      <c r="F3" s="1396"/>
      <c r="H3" s="280"/>
      <c r="I3" s="1406"/>
    </row>
    <row r="4" spans="1:14" s="102" customFormat="1" ht="17.25" customHeight="1">
      <c r="A4" s="10">
        <v>3</v>
      </c>
      <c r="B4" s="1407" t="s">
        <v>375</v>
      </c>
      <c r="C4" s="503" t="s">
        <v>241</v>
      </c>
      <c r="D4" s="503" t="s">
        <v>241</v>
      </c>
      <c r="E4" s="503" t="s">
        <v>241</v>
      </c>
      <c r="F4" s="503" t="s">
        <v>241</v>
      </c>
      <c r="G4" s="137"/>
      <c r="H4" s="89"/>
      <c r="I4" s="1406"/>
    </row>
    <row r="5" spans="1:14" s="102" customFormat="1" ht="24.9" customHeight="1">
      <c r="A5" s="10"/>
      <c r="B5" s="1408"/>
      <c r="C5" s="196"/>
      <c r="D5" s="196"/>
      <c r="E5" s="196"/>
      <c r="F5" s="196"/>
      <c r="G5" s="137"/>
      <c r="H5" s="89"/>
      <c r="I5" s="1406"/>
    </row>
    <row r="6" spans="1:14" s="102" customFormat="1" ht="24.9" customHeight="1">
      <c r="A6" s="10"/>
      <c r="B6" s="1408"/>
      <c r="C6" s="217"/>
      <c r="D6" s="217"/>
      <c r="E6" s="217"/>
      <c r="F6" s="217"/>
      <c r="G6" s="137"/>
      <c r="H6" s="89"/>
      <c r="I6" s="1406"/>
    </row>
    <row r="7" spans="1:14" s="35" customFormat="1" ht="24.9" customHeight="1">
      <c r="A7" s="10"/>
      <c r="B7" s="1409"/>
      <c r="C7" s="285" t="s">
        <v>174</v>
      </c>
      <c r="D7" s="285" t="s">
        <v>173</v>
      </c>
      <c r="E7" s="285" t="s">
        <v>172</v>
      </c>
      <c r="F7" s="285" t="s">
        <v>240</v>
      </c>
      <c r="G7" s="137"/>
      <c r="H7" s="67"/>
      <c r="I7" s="1406"/>
    </row>
    <row r="8" spans="1:14" s="139" customFormat="1" ht="32.1" customHeight="1">
      <c r="A8" s="74">
        <v>4</v>
      </c>
      <c r="B8" s="504" t="s">
        <v>239</v>
      </c>
      <c r="C8" s="434"/>
      <c r="D8" s="434"/>
      <c r="E8" s="434"/>
      <c r="F8" s="662"/>
      <c r="H8" s="67"/>
      <c r="I8" s="1406"/>
    </row>
    <row r="9" spans="1:14" s="139" customFormat="1" ht="32.1" customHeight="1">
      <c r="A9" s="279">
        <v>5</v>
      </c>
      <c r="B9" s="504" t="s">
        <v>238</v>
      </c>
      <c r="C9" s="434"/>
      <c r="D9" s="434"/>
      <c r="E9" s="434"/>
      <c r="F9" s="434"/>
      <c r="H9" s="67"/>
      <c r="I9" s="1406"/>
    </row>
    <row r="10" spans="1:14" s="139" customFormat="1" ht="32.1" customHeight="1">
      <c r="A10" s="279">
        <v>6</v>
      </c>
      <c r="B10" s="504" t="s">
        <v>347</v>
      </c>
      <c r="C10" s="434"/>
      <c r="D10" s="434"/>
      <c r="E10" s="434"/>
      <c r="F10" s="434"/>
      <c r="H10" s="67"/>
      <c r="I10" s="1406"/>
    </row>
    <row r="11" spans="1:14" s="139" customFormat="1" ht="32.1" customHeight="1">
      <c r="A11" s="279">
        <v>7</v>
      </c>
      <c r="B11" s="504" t="s">
        <v>237</v>
      </c>
      <c r="C11" s="434"/>
      <c r="D11" s="434"/>
      <c r="E11" s="434"/>
      <c r="F11" s="434"/>
      <c r="H11" s="67"/>
      <c r="I11" s="1406"/>
    </row>
    <row r="12" spans="1:14" s="139" customFormat="1" ht="32.1" customHeight="1">
      <c r="A12" s="279">
        <v>8</v>
      </c>
      <c r="B12" s="504" t="s">
        <v>236</v>
      </c>
      <c r="C12" s="435"/>
      <c r="D12" s="435"/>
      <c r="E12" s="435"/>
      <c r="F12" s="435"/>
      <c r="H12" s="67"/>
      <c r="I12" s="1406"/>
    </row>
    <row r="13" spans="1:14" s="137" customFormat="1" ht="23.25" customHeight="1">
      <c r="A13" s="279"/>
      <c r="B13" s="505" t="s">
        <v>153</v>
      </c>
      <c r="C13" s="433"/>
      <c r="D13" s="433"/>
      <c r="E13" s="433"/>
      <c r="F13" s="433"/>
      <c r="H13" s="88"/>
      <c r="I13" s="1406"/>
    </row>
    <row r="14" spans="1:14" s="139" customFormat="1" ht="32.1" customHeight="1">
      <c r="A14" s="279">
        <v>9</v>
      </c>
      <c r="B14" s="504" t="s">
        <v>235</v>
      </c>
      <c r="C14" s="434"/>
      <c r="D14" s="434"/>
      <c r="E14" s="434"/>
      <c r="F14" s="434"/>
      <c r="H14" s="67"/>
      <c r="I14" s="1406"/>
    </row>
    <row r="15" spans="1:14" s="139" customFormat="1" ht="32.1" customHeight="1">
      <c r="A15" s="279">
        <v>10</v>
      </c>
      <c r="B15" s="504" t="s">
        <v>348</v>
      </c>
      <c r="C15" s="436"/>
      <c r="D15" s="436"/>
      <c r="E15" s="436"/>
      <c r="F15" s="436"/>
      <c r="H15" s="67"/>
      <c r="I15" s="1406"/>
    </row>
    <row r="16" spans="1:14" s="139" customFormat="1" ht="32.1" customHeight="1">
      <c r="A16" s="279">
        <v>11</v>
      </c>
      <c r="B16" s="506" t="s">
        <v>349</v>
      </c>
      <c r="C16" s="507"/>
      <c r="D16" s="507"/>
      <c r="E16" s="507"/>
      <c r="F16" s="507"/>
      <c r="H16" s="67"/>
      <c r="I16" s="67"/>
    </row>
    <row r="17" spans="1:14" s="35" customFormat="1" ht="18.75" customHeight="1">
      <c r="A17" s="1411" t="s">
        <v>478</v>
      </c>
      <c r="B17" s="250"/>
      <c r="C17" s="329"/>
      <c r="D17" s="329"/>
      <c r="E17" s="479"/>
      <c r="F17" s="329"/>
      <c r="G17" s="137"/>
      <c r="H17" s="67"/>
      <c r="I17" s="67"/>
    </row>
    <row r="18" spans="1:14" s="35" customFormat="1" ht="14.25" customHeight="1">
      <c r="A18" s="1412"/>
      <c r="B18" s="250"/>
      <c r="C18" s="126"/>
      <c r="D18" s="126"/>
      <c r="E18" s="329"/>
      <c r="F18" s="67"/>
      <c r="G18" s="67"/>
    </row>
    <row r="19" spans="1:14" ht="12.75" customHeight="1">
      <c r="A19" s="1412"/>
      <c r="B19" s="250"/>
      <c r="C19" s="357"/>
      <c r="D19" s="357"/>
      <c r="E19" s="181"/>
      <c r="F19" s="358"/>
      <c r="H19" s="67"/>
    </row>
    <row r="20" spans="1:14" s="83" customFormat="1">
      <c r="A20" s="1412"/>
      <c r="B20" s="359"/>
      <c r="C20" s="357"/>
      <c r="D20" s="357"/>
      <c r="E20" s="357"/>
      <c r="F20" s="357"/>
      <c r="G20" s="76"/>
      <c r="H20" s="37"/>
      <c r="I20" s="37"/>
    </row>
    <row r="21" spans="1:14" s="83" customFormat="1">
      <c r="A21" s="1412"/>
      <c r="B21" s="359"/>
      <c r="C21" s="357"/>
      <c r="D21" s="357"/>
      <c r="E21" s="971" t="s">
        <v>2</v>
      </c>
      <c r="F21" s="1410"/>
      <c r="G21" s="76"/>
      <c r="H21" s="37"/>
      <c r="I21" s="37"/>
    </row>
    <row r="22" spans="1:14" s="83" customFormat="1">
      <c r="G22" s="76"/>
      <c r="H22" s="37"/>
      <c r="I22" s="37"/>
    </row>
    <row r="23" spans="1:14" s="83" customFormat="1">
      <c r="G23" s="76"/>
      <c r="H23" s="37"/>
      <c r="I23" s="37"/>
    </row>
    <row r="24" spans="1:14" s="83" customFormat="1">
      <c r="G24" s="76"/>
      <c r="H24" s="37"/>
      <c r="I24" s="37"/>
    </row>
    <row r="25" spans="1:14" s="83" customFormat="1">
      <c r="G25" s="76"/>
      <c r="H25" s="37"/>
      <c r="I25" s="37"/>
    </row>
    <row r="26" spans="1:14" s="83" customFormat="1">
      <c r="A26" s="81"/>
      <c r="B26" s="81"/>
      <c r="C26" s="81"/>
      <c r="D26" s="81"/>
      <c r="E26" s="81"/>
      <c r="F26" s="81"/>
      <c r="G26" s="76"/>
      <c r="H26" s="37"/>
      <c r="I26" s="37"/>
    </row>
    <row r="27" spans="1:14" s="83" customFormat="1">
      <c r="A27" s="81"/>
      <c r="B27" s="81"/>
      <c r="C27" s="81"/>
      <c r="D27" s="81"/>
      <c r="E27" s="81"/>
      <c r="F27" s="81"/>
      <c r="G27" s="76"/>
      <c r="H27" s="37"/>
      <c r="I27" s="37"/>
    </row>
    <row r="32" spans="1:14" s="57" customFormat="1">
      <c r="A32" s="81"/>
      <c r="B32" s="81"/>
      <c r="C32" s="81"/>
      <c r="D32" s="81"/>
      <c r="E32" s="81"/>
      <c r="F32" s="81"/>
      <c r="G32" s="149"/>
      <c r="J32" s="81"/>
      <c r="K32" s="81"/>
      <c r="L32" s="81"/>
      <c r="M32" s="81"/>
      <c r="N32" s="81"/>
    </row>
    <row r="42" spans="1:14">
      <c r="E42" s="3"/>
    </row>
    <row r="43" spans="1:14" s="57" customFormat="1">
      <c r="A43" s="81"/>
      <c r="B43" s="81"/>
      <c r="C43" s="81"/>
      <c r="D43" s="81"/>
      <c r="E43" s="3" t="s">
        <v>1</v>
      </c>
      <c r="F43" s="81"/>
      <c r="G43" s="137"/>
      <c r="H43" s="58"/>
      <c r="J43" s="81"/>
      <c r="K43" s="81"/>
      <c r="L43" s="81"/>
      <c r="M43" s="81"/>
      <c r="N43" s="81"/>
    </row>
    <row r="44" spans="1:14" s="57" customFormat="1">
      <c r="A44" s="81"/>
      <c r="B44" s="81"/>
      <c r="C44" s="81"/>
      <c r="D44" s="81"/>
      <c r="E44" s="3" t="s">
        <v>605</v>
      </c>
      <c r="F44" s="81"/>
      <c r="G44" s="137"/>
      <c r="J44" s="81"/>
      <c r="K44" s="81"/>
      <c r="L44" s="81"/>
      <c r="M44" s="81"/>
      <c r="N44" s="81"/>
    </row>
    <row r="45" spans="1:14" s="57" customFormat="1">
      <c r="A45" s="81"/>
      <c r="B45" s="81"/>
      <c r="C45" s="81"/>
      <c r="D45" s="81"/>
      <c r="E45" s="81"/>
      <c r="F45" s="81"/>
      <c r="G45" s="137"/>
      <c r="J45" s="81"/>
      <c r="K45" s="81"/>
      <c r="L45" s="81"/>
      <c r="M45" s="81"/>
      <c r="N45" s="81"/>
    </row>
  </sheetData>
  <sheetProtection password="C9B0" sheet="1" objects="1" scenarios="1"/>
  <customSheetViews>
    <customSheetView guid="{FAF63804-6491-4721-9F4C-A952BE907358}" showPageBreaks="1" showGridLines="0" fitToPage="1" printArea="1" view="pageBreakPreview">
      <pageMargins left="0.45" right="0.45" top="0.5" bottom="0.3" header="0.3" footer="0.25"/>
      <printOptions horizontalCentered="1"/>
      <pageSetup orientation="landscape" r:id="rId1"/>
    </customSheetView>
  </customSheetViews>
  <mergeCells count="7">
    <mergeCell ref="I3:I15"/>
    <mergeCell ref="B4:B7"/>
    <mergeCell ref="C1:E1"/>
    <mergeCell ref="E21:F21"/>
    <mergeCell ref="A17:A21"/>
    <mergeCell ref="C2:F2"/>
    <mergeCell ref="B3:F3"/>
  </mergeCells>
  <dataValidations xWindow="857" yWindow="283" count="1">
    <dataValidation allowBlank="1" showInputMessage="1" prompt="This field is to be used when filing under seal." sqref="E42:E44"/>
  </dataValidations>
  <printOptions horizontalCentered="1"/>
  <pageMargins left="0.45" right="0.45" top="0.5" bottom="0.3" header="0.3" footer="0.25"/>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9458" r:id="rId5" name="Drop Down 2">
              <controlPr defaultSize="0" autoLine="0" autoPict="0">
                <anchor>
                  <from>
                    <xdr:col>4</xdr:col>
                    <xdr:colOff>495300</xdr:colOff>
                    <xdr:row>18</xdr:row>
                    <xdr:rowOff>106680</xdr:rowOff>
                  </from>
                  <to>
                    <xdr:col>5</xdr:col>
                    <xdr:colOff>899160</xdr:colOff>
                    <xdr:row>19</xdr:row>
                    <xdr:rowOff>175260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IV59"/>
  <sheetViews>
    <sheetView showGridLines="0" view="pageBreakPreview" zoomScale="85" zoomScaleNormal="100" zoomScaleSheetLayoutView="85" workbookViewId="0"/>
  </sheetViews>
  <sheetFormatPr defaultColWidth="9.109375" defaultRowHeight="14.4"/>
  <cols>
    <col min="1" max="1" width="3.5546875" style="35" bestFit="1" customWidth="1"/>
    <col min="2" max="2" width="2.6640625" style="10" customWidth="1"/>
    <col min="3" max="3" width="35.5546875" style="35" customWidth="1"/>
    <col min="4" max="4" width="12.109375" style="35" customWidth="1"/>
    <col min="5" max="5" width="16.5546875" style="35" bestFit="1" customWidth="1"/>
    <col min="6" max="6" width="14.6640625" style="35" customWidth="1"/>
    <col min="7" max="7" width="18.109375" style="35" customWidth="1"/>
    <col min="8" max="8" width="19.44140625" style="35" customWidth="1"/>
    <col min="9" max="9" width="18.33203125" style="35" customWidth="1"/>
    <col min="10" max="10" width="1" style="137" customWidth="1"/>
    <col min="11" max="11" width="3.33203125" style="57" customWidth="1"/>
    <col min="12" max="12" width="3.109375" style="57" customWidth="1"/>
    <col min="13" max="16384" width="9.109375" style="35"/>
  </cols>
  <sheetData>
    <row r="1" spans="1:256" ht="24.9" customHeight="1">
      <c r="A1" s="327"/>
      <c r="B1" s="330"/>
      <c r="C1" s="1413" t="s">
        <v>246</v>
      </c>
      <c r="D1" s="1413"/>
      <c r="E1" s="1413"/>
      <c r="F1" s="1413"/>
      <c r="G1" s="1413"/>
      <c r="H1" s="1413"/>
      <c r="I1" s="1413"/>
      <c r="K1" s="60">
        <v>2</v>
      </c>
      <c r="L1" s="60">
        <v>1</v>
      </c>
    </row>
    <row r="2" spans="1:256" ht="78.75" customHeight="1">
      <c r="A2" s="327"/>
      <c r="B2" s="330"/>
      <c r="C2" s="517" t="s">
        <v>445</v>
      </c>
      <c r="D2" s="517" t="s">
        <v>446</v>
      </c>
      <c r="E2" s="517" t="s">
        <v>447</v>
      </c>
      <c r="F2" s="517" t="s">
        <v>448</v>
      </c>
      <c r="G2" s="517" t="s">
        <v>449</v>
      </c>
      <c r="H2" s="518" t="s">
        <v>472</v>
      </c>
      <c r="I2" s="327"/>
      <c r="K2" s="947" t="s">
        <v>73</v>
      </c>
      <c r="L2" s="1147" t="s">
        <v>30</v>
      </c>
    </row>
    <row r="3" spans="1:256" ht="24" customHeight="1">
      <c r="B3" s="10">
        <v>3</v>
      </c>
      <c r="C3" s="655" t="s">
        <v>490</v>
      </c>
      <c r="D3" s="520"/>
      <c r="E3" s="521"/>
      <c r="F3" s="521"/>
      <c r="G3" s="521"/>
      <c r="H3" s="522"/>
      <c r="I3" s="352"/>
      <c r="K3" s="1143" t="str">
        <f>IF(Cover!A1&gt;0, Cover!A1, "")</f>
        <v/>
      </c>
      <c r="L3" s="1147"/>
    </row>
    <row r="4" spans="1:256" s="137" customFormat="1" ht="24" customHeight="1">
      <c r="B4" s="234">
        <v>4</v>
      </c>
      <c r="C4" s="508"/>
      <c r="D4" s="216"/>
      <c r="E4" s="410"/>
      <c r="F4" s="410"/>
      <c r="G4" s="410"/>
      <c r="H4" s="509">
        <f>E4+F4-G4</f>
        <v>0</v>
      </c>
      <c r="I4" s="353"/>
      <c r="K4" s="1144"/>
      <c r="L4" s="1147"/>
    </row>
    <row r="5" spans="1:256" s="137" customFormat="1" ht="24" customHeight="1">
      <c r="B5" s="234">
        <v>5</v>
      </c>
      <c r="C5" s="946"/>
      <c r="D5" s="216"/>
      <c r="E5" s="410"/>
      <c r="F5" s="410"/>
      <c r="G5" s="410"/>
      <c r="H5" s="509">
        <f>E5+F5-G5</f>
        <v>0</v>
      </c>
      <c r="I5" s="353"/>
      <c r="K5" s="1144"/>
      <c r="L5" s="1147"/>
    </row>
    <row r="6" spans="1:256" s="137" customFormat="1" ht="24" customHeight="1">
      <c r="B6" s="234">
        <v>6</v>
      </c>
      <c r="C6" s="510"/>
      <c r="D6" s="216"/>
      <c r="E6" s="410"/>
      <c r="F6" s="410"/>
      <c r="G6" s="410"/>
      <c r="H6" s="509">
        <f>E6+F6-G6</f>
        <v>0</v>
      </c>
      <c r="I6" s="353"/>
      <c r="K6" s="1144"/>
      <c r="L6" s="1147"/>
    </row>
    <row r="7" spans="1:256" s="137" customFormat="1" ht="24" customHeight="1">
      <c r="B7" s="234">
        <v>7</v>
      </c>
      <c r="C7" s="655" t="s">
        <v>491</v>
      </c>
      <c r="D7" s="264"/>
      <c r="E7" s="411"/>
      <c r="F7" s="411"/>
      <c r="G7" s="411"/>
      <c r="H7" s="511"/>
      <c r="I7" s="353"/>
      <c r="K7" s="1144"/>
      <c r="L7" s="1147"/>
    </row>
    <row r="8" spans="1:256" s="137" customFormat="1" ht="24" customHeight="1">
      <c r="B8" s="234">
        <v>8</v>
      </c>
      <c r="C8" s="508"/>
      <c r="D8" s="216"/>
      <c r="E8" s="410"/>
      <c r="F8" s="410"/>
      <c r="G8" s="410"/>
      <c r="H8" s="509">
        <f>E8+F8-G8</f>
        <v>0</v>
      </c>
      <c r="I8" s="353"/>
      <c r="K8" s="1144"/>
      <c r="L8" s="1147"/>
    </row>
    <row r="9" spans="1:256" s="137" customFormat="1" ht="24" customHeight="1">
      <c r="B9" s="234">
        <v>9</v>
      </c>
      <c r="C9" s="510"/>
      <c r="D9" s="499"/>
      <c r="E9" s="535"/>
      <c r="F9" s="535"/>
      <c r="G9" s="535"/>
      <c r="H9" s="509">
        <f>E9+F9-G9</f>
        <v>0</v>
      </c>
      <c r="I9" s="353"/>
      <c r="K9" s="1144"/>
      <c r="L9" s="1147"/>
    </row>
    <row r="10" spans="1:256" s="137" customFormat="1" ht="24" customHeight="1">
      <c r="B10" s="234">
        <v>10</v>
      </c>
      <c r="C10" s="512" t="s">
        <v>245</v>
      </c>
      <c r="D10" s="45"/>
      <c r="E10" s="533">
        <f>SUM(E3:E9)</f>
        <v>0</v>
      </c>
      <c r="F10" s="533">
        <f>SUM(F3:F9)</f>
        <v>0</v>
      </c>
      <c r="G10" s="533">
        <f>SUM(G3:G9)</f>
        <v>0</v>
      </c>
      <c r="H10" s="534">
        <f>SUM(H4:H6,H8:H9)</f>
        <v>0</v>
      </c>
      <c r="I10" s="354"/>
      <c r="K10" s="1144"/>
      <c r="L10" s="1147"/>
      <c r="IV10" s="238">
        <f>SUM(IV3:IV9)</f>
        <v>0</v>
      </c>
    </row>
    <row r="11" spans="1:256" s="137" customFormat="1" ht="24" customHeight="1">
      <c r="B11" s="234">
        <v>11</v>
      </c>
      <c r="C11" s="656" t="s">
        <v>492</v>
      </c>
      <c r="D11" s="264"/>
      <c r="E11" s="412"/>
      <c r="F11" s="412"/>
      <c r="G11" s="412"/>
      <c r="H11" s="513"/>
      <c r="I11" s="354"/>
      <c r="K11" s="1144"/>
      <c r="L11" s="1147"/>
    </row>
    <row r="12" spans="1:256" s="137" customFormat="1" ht="24" customHeight="1">
      <c r="B12" s="234">
        <v>12</v>
      </c>
      <c r="C12" s="510"/>
      <c r="D12" s="216"/>
      <c r="E12" s="413"/>
      <c r="F12" s="413"/>
      <c r="G12" s="413"/>
      <c r="H12" s="514">
        <f>E12+F12-G12</f>
        <v>0</v>
      </c>
      <c r="I12" s="354"/>
      <c r="K12" s="1144"/>
      <c r="L12" s="1147"/>
    </row>
    <row r="13" spans="1:256" s="137" customFormat="1" ht="24" customHeight="1">
      <c r="B13" s="234">
        <v>13</v>
      </c>
      <c r="C13" s="475"/>
      <c r="D13" s="499"/>
      <c r="E13" s="523"/>
      <c r="F13" s="523"/>
      <c r="G13" s="523"/>
      <c r="H13" s="514">
        <f>E13+F13-G13</f>
        <v>0</v>
      </c>
      <c r="I13" s="354"/>
      <c r="K13" s="1144"/>
      <c r="L13" s="1147"/>
    </row>
    <row r="14" spans="1:256" s="137" customFormat="1" ht="24" customHeight="1">
      <c r="B14" s="234">
        <v>14</v>
      </c>
      <c r="C14" s="1421" t="s">
        <v>244</v>
      </c>
      <c r="D14" s="1193"/>
      <c r="E14" s="515">
        <f>SUM(E10,E12:E13)</f>
        <v>0</v>
      </c>
      <c r="F14" s="515">
        <f>SUM(F10,F12:F13)</f>
        <v>0</v>
      </c>
      <c r="G14" s="515">
        <f>SUM(G10,G12:G13)</f>
        <v>0</v>
      </c>
      <c r="H14" s="516">
        <f>SUM(H10,H12:H13)</f>
        <v>0</v>
      </c>
      <c r="I14" s="355"/>
      <c r="K14" s="1144"/>
      <c r="L14" s="1147"/>
    </row>
    <row r="15" spans="1:256" ht="24.9" customHeight="1">
      <c r="A15" s="327"/>
      <c r="B15" s="330"/>
      <c r="C15" s="1413" t="s">
        <v>243</v>
      </c>
      <c r="D15" s="1413"/>
      <c r="E15" s="1413"/>
      <c r="F15" s="1413"/>
      <c r="G15" s="1413"/>
      <c r="H15" s="1413"/>
      <c r="I15" s="1413"/>
      <c r="K15" s="1144"/>
      <c r="L15" s="1147"/>
    </row>
    <row r="16" spans="1:256" ht="72" customHeight="1">
      <c r="A16" s="327"/>
      <c r="B16" s="330"/>
      <c r="C16" s="1414" t="s">
        <v>452</v>
      </c>
      <c r="D16" s="1415"/>
      <c r="E16" s="1415"/>
      <c r="F16" s="1416"/>
      <c r="G16" s="517" t="s">
        <v>450</v>
      </c>
      <c r="H16" s="517" t="s">
        <v>453</v>
      </c>
      <c r="I16" s="517" t="s">
        <v>451</v>
      </c>
      <c r="K16" s="1144"/>
      <c r="L16" s="1147"/>
    </row>
    <row r="17" spans="1:12" s="235" customFormat="1" ht="24" customHeight="1">
      <c r="A17" s="318"/>
      <c r="B17" s="234">
        <v>15</v>
      </c>
      <c r="C17" s="1417"/>
      <c r="D17" s="1418"/>
      <c r="E17" s="1418"/>
      <c r="F17" s="1418"/>
      <c r="G17" s="524"/>
      <c r="H17" s="525"/>
      <c r="I17" s="526"/>
      <c r="K17" s="1144"/>
      <c r="L17" s="1147"/>
    </row>
    <row r="18" spans="1:12" s="137" customFormat="1" ht="24" customHeight="1">
      <c r="A18" s="329"/>
      <c r="B18" s="234">
        <v>16</v>
      </c>
      <c r="C18" s="1419"/>
      <c r="D18" s="1419"/>
      <c r="E18" s="1419"/>
      <c r="F18" s="1419"/>
      <c r="G18" s="527"/>
      <c r="H18" s="528"/>
      <c r="I18" s="529"/>
      <c r="K18" s="1144"/>
      <c r="L18" s="1147"/>
    </row>
    <row r="19" spans="1:12" s="137" customFormat="1" ht="24" customHeight="1">
      <c r="A19" s="1423" t="s">
        <v>242</v>
      </c>
      <c r="B19" s="234">
        <v>17</v>
      </c>
      <c r="C19" s="1419"/>
      <c r="D19" s="1419"/>
      <c r="E19" s="1419"/>
      <c r="F19" s="1419"/>
      <c r="G19" s="527"/>
      <c r="H19" s="206"/>
      <c r="I19" s="529"/>
      <c r="K19" s="1144"/>
      <c r="L19" s="1147"/>
    </row>
    <row r="20" spans="1:12" s="137" customFormat="1" ht="24" customHeight="1">
      <c r="A20" s="1423"/>
      <c r="B20" s="234">
        <v>18</v>
      </c>
      <c r="C20" s="1419"/>
      <c r="D20" s="1419"/>
      <c r="E20" s="1419"/>
      <c r="F20" s="1419"/>
      <c r="G20" s="527"/>
      <c r="H20" s="528"/>
      <c r="I20" s="529"/>
      <c r="K20" s="1144"/>
      <c r="L20" s="1147"/>
    </row>
    <row r="21" spans="1:12" s="137" customFormat="1" ht="24" customHeight="1">
      <c r="A21" s="1423"/>
      <c r="B21" s="234">
        <v>19</v>
      </c>
      <c r="C21" s="1058"/>
      <c r="D21" s="1058"/>
      <c r="E21" s="1058"/>
      <c r="F21" s="1058"/>
      <c r="G21" s="530"/>
      <c r="H21" s="531"/>
      <c r="I21" s="532"/>
      <c r="K21" s="1144"/>
      <c r="L21" s="1315" t="str">
        <f>IF(Cover!H12&gt;0, Cover!H12,"")</f>
        <v/>
      </c>
    </row>
    <row r="22" spans="1:12" ht="6.75" customHeight="1">
      <c r="A22" s="1423"/>
      <c r="C22" s="131"/>
      <c r="D22" s="131"/>
      <c r="E22" s="131"/>
      <c r="F22" s="131"/>
      <c r="G22" s="131"/>
      <c r="H22" s="474"/>
      <c r="I22" s="474"/>
      <c r="K22" s="254"/>
      <c r="L22" s="1420"/>
    </row>
    <row r="23" spans="1:12">
      <c r="A23" s="1423"/>
      <c r="B23" s="86"/>
      <c r="C23" s="86"/>
      <c r="D23" s="59"/>
      <c r="E23" s="59"/>
      <c r="F23" s="59"/>
      <c r="G23" s="59"/>
      <c r="H23" s="59"/>
      <c r="I23" s="265"/>
      <c r="J23" s="66"/>
      <c r="K23" s="327"/>
      <c r="L23" s="1420"/>
    </row>
    <row r="24" spans="1:12" s="36" customFormat="1" ht="11.25" customHeight="1">
      <c r="A24" s="35"/>
      <c r="B24" s="299"/>
      <c r="C24" s="283" t="s">
        <v>12</v>
      </c>
      <c r="D24" s="35"/>
      <c r="E24" s="35"/>
      <c r="F24" s="35"/>
      <c r="G24" s="35"/>
      <c r="J24" s="137"/>
      <c r="K24" s="356"/>
      <c r="L24" s="57"/>
    </row>
    <row r="25" spans="1:12" s="36" customFormat="1">
      <c r="A25" s="327"/>
      <c r="B25" s="330"/>
      <c r="C25" s="327"/>
      <c r="D25" s="327"/>
      <c r="E25" s="327"/>
      <c r="F25" s="327"/>
      <c r="G25" s="327"/>
      <c r="H25" s="1422" t="s">
        <v>2</v>
      </c>
      <c r="I25" s="1422"/>
      <c r="J25" s="137"/>
      <c r="K25" s="67"/>
      <c r="L25" s="57"/>
    </row>
    <row r="26" spans="1:12" s="36" customFormat="1">
      <c r="A26" s="35"/>
      <c r="B26" s="214"/>
      <c r="C26" s="35"/>
      <c r="D26" s="35"/>
      <c r="E26" s="35"/>
      <c r="F26" s="35"/>
      <c r="G26" s="35"/>
      <c r="H26" s="35"/>
      <c r="I26" s="35"/>
      <c r="J26" s="137"/>
      <c r="K26" s="67"/>
      <c r="L26" s="57"/>
    </row>
    <row r="27" spans="1:12" s="36" customFormat="1">
      <c r="A27" s="35"/>
      <c r="B27" s="214"/>
      <c r="C27" s="35"/>
      <c r="D27" s="35"/>
      <c r="E27" s="35"/>
      <c r="F27" s="35"/>
      <c r="G27" s="35"/>
      <c r="H27" s="35"/>
      <c r="I27" s="35"/>
      <c r="J27" s="137"/>
      <c r="K27" s="67"/>
      <c r="L27" s="57"/>
    </row>
    <row r="28" spans="1:12" s="36" customFormat="1">
      <c r="A28" s="35"/>
      <c r="B28" s="214"/>
      <c r="C28" s="35"/>
      <c r="D28" s="35"/>
      <c r="E28" s="35"/>
      <c r="F28" s="35"/>
      <c r="G28" s="35"/>
      <c r="H28" s="35"/>
      <c r="I28" s="35"/>
      <c r="J28" s="137"/>
      <c r="K28" s="67"/>
      <c r="L28" s="57"/>
    </row>
    <row r="29" spans="1:12" s="36" customFormat="1">
      <c r="B29" s="7"/>
      <c r="J29" s="76"/>
      <c r="K29" s="90"/>
      <c r="L29" s="37"/>
    </row>
    <row r="30" spans="1:12">
      <c r="K30" s="67"/>
    </row>
    <row r="31" spans="1:12">
      <c r="K31" s="67"/>
    </row>
    <row r="32" spans="1:12">
      <c r="K32" s="67"/>
    </row>
    <row r="33" spans="8:11">
      <c r="K33" s="67"/>
    </row>
    <row r="34" spans="8:11">
      <c r="K34" s="67"/>
    </row>
    <row r="35" spans="8:11">
      <c r="K35" s="67"/>
    </row>
    <row r="36" spans="8:11">
      <c r="K36" s="67"/>
    </row>
    <row r="37" spans="8:11">
      <c r="K37" s="67"/>
    </row>
    <row r="38" spans="8:11">
      <c r="K38" s="67"/>
    </row>
    <row r="39" spans="8:11">
      <c r="K39" s="67"/>
    </row>
    <row r="40" spans="8:11">
      <c r="K40" s="67"/>
    </row>
    <row r="41" spans="8:11">
      <c r="H41" s="3"/>
      <c r="K41" s="67"/>
    </row>
    <row r="42" spans="8:11">
      <c r="H42" s="3" t="s">
        <v>1</v>
      </c>
      <c r="K42" s="67"/>
    </row>
    <row r="43" spans="8:11">
      <c r="H43" s="3" t="s">
        <v>605</v>
      </c>
    </row>
    <row r="46" spans="8:11">
      <c r="K46" s="58"/>
    </row>
    <row r="59" spans="2:2">
      <c r="B59" s="35"/>
    </row>
  </sheetData>
  <sheetProtection password="C9B0" sheet="1" objects="1" scenarios="1"/>
  <customSheetViews>
    <customSheetView guid="{FAF63804-6491-4721-9F4C-A952BE907358}" scale="85" showPageBreaks="1" showGridLines="0" fitToPage="1" printArea="1" view="pageBreakPreview">
      <pageMargins left="0.45" right="0.45" top="0.5" bottom="0.35" header="0.3" footer="0.3"/>
      <printOptions horizontalCentered="1"/>
      <pageSetup scale="86" orientation="landscape" r:id="rId1"/>
    </customSheetView>
  </customSheetViews>
  <mergeCells count="14">
    <mergeCell ref="H25:I25"/>
    <mergeCell ref="C1:I1"/>
    <mergeCell ref="A19:A23"/>
    <mergeCell ref="C19:F19"/>
    <mergeCell ref="C20:F20"/>
    <mergeCell ref="C21:F21"/>
    <mergeCell ref="L2:L20"/>
    <mergeCell ref="C15:I15"/>
    <mergeCell ref="C16:F16"/>
    <mergeCell ref="C17:F17"/>
    <mergeCell ref="C18:F18"/>
    <mergeCell ref="K3:K21"/>
    <mergeCell ref="L21:L23"/>
    <mergeCell ref="C14:D14"/>
  </mergeCells>
  <dataValidations xWindow="841" yWindow="452" count="1">
    <dataValidation allowBlank="1" showInputMessage="1" prompt="This field is to be used when filing under seal." sqref="H41:H44"/>
  </dataValidations>
  <printOptions horizontalCentered="1"/>
  <pageMargins left="0.45" right="0.45" top="0.5" bottom="0.35" header="0.3" footer="0.3"/>
  <pageSetup scale="8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82" r:id="rId5" name="Drop Down 2">
              <controlPr defaultSize="0" autoLine="0" autoPict="0">
                <anchor>
                  <from>
                    <xdr:col>7</xdr:col>
                    <xdr:colOff>914400</xdr:colOff>
                    <xdr:row>22</xdr:row>
                    <xdr:rowOff>60960</xdr:rowOff>
                  </from>
                  <to>
                    <xdr:col>8</xdr:col>
                    <xdr:colOff>1203960</xdr:colOff>
                    <xdr:row>24</xdr:row>
                    <xdr:rowOff>7620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IV52"/>
  <sheetViews>
    <sheetView showGridLines="0" view="pageBreakPreview" zoomScale="85" zoomScaleNormal="100" zoomScaleSheetLayoutView="85" workbookViewId="0"/>
  </sheetViews>
  <sheetFormatPr defaultColWidth="9.109375" defaultRowHeight="14.4"/>
  <cols>
    <col min="1" max="1" width="3.5546875" style="35" bestFit="1" customWidth="1"/>
    <col min="2" max="2" width="5.88671875" style="462" customWidth="1"/>
    <col min="3" max="3" width="62.5546875" style="35" customWidth="1"/>
    <col min="4" max="4" width="10.88671875" style="35" customWidth="1"/>
    <col min="5" max="5" width="14.88671875" style="35" customWidth="1"/>
    <col min="6" max="6" width="13.44140625" style="35" customWidth="1"/>
    <col min="7" max="7" width="18.33203125" style="35" customWidth="1"/>
    <col min="8" max="8" width="16.44140625" style="35" customWidth="1"/>
    <col min="9" max="9" width="0.88671875" style="229" customWidth="1"/>
    <col min="10" max="10" width="3.33203125" style="57" customWidth="1"/>
    <col min="11" max="11" width="3.109375" style="57" customWidth="1"/>
    <col min="12" max="16384" width="9.109375" style="35"/>
  </cols>
  <sheetData>
    <row r="1" spans="1:256" ht="24.9" customHeight="1">
      <c r="A1" s="327"/>
      <c r="B1" s="450"/>
      <c r="C1" s="1413" t="s">
        <v>376</v>
      </c>
      <c r="D1" s="1413"/>
      <c r="E1" s="1413"/>
      <c r="F1" s="1413"/>
      <c r="G1" s="1413"/>
      <c r="H1" s="1413"/>
      <c r="J1" s="351">
        <v>2</v>
      </c>
      <c r="K1" s="351">
        <v>1</v>
      </c>
    </row>
    <row r="2" spans="1:256" ht="83.25" customHeight="1">
      <c r="A2" s="327"/>
      <c r="B2" s="450"/>
      <c r="C2" s="537" t="s">
        <v>479</v>
      </c>
      <c r="D2" s="536" t="s">
        <v>480</v>
      </c>
      <c r="E2" s="536" t="s">
        <v>481</v>
      </c>
      <c r="F2" s="536" t="s">
        <v>482</v>
      </c>
      <c r="G2" s="536" t="s">
        <v>483</v>
      </c>
      <c r="H2" s="536" t="s">
        <v>484</v>
      </c>
      <c r="J2" s="350" t="s">
        <v>29</v>
      </c>
    </row>
    <row r="3" spans="1:256" ht="20.100000000000001" customHeight="1">
      <c r="B3" s="450">
        <v>3</v>
      </c>
      <c r="C3" s="538"/>
      <c r="D3" s="218"/>
      <c r="E3" s="220"/>
      <c r="F3" s="220"/>
      <c r="G3" s="220"/>
      <c r="H3" s="414">
        <f t="shared" ref="H3:H15" si="0">SUM(E3+F3-G3)</f>
        <v>0</v>
      </c>
      <c r="J3" s="1426" t="str">
        <f>IF(Cover!A1&gt;0, Cover!A1, "")</f>
        <v/>
      </c>
      <c r="K3" s="73"/>
    </row>
    <row r="4" spans="1:256" ht="20.100000000000001" customHeight="1">
      <c r="B4" s="450">
        <v>4</v>
      </c>
      <c r="C4" s="510"/>
      <c r="D4" s="218"/>
      <c r="E4" s="220"/>
      <c r="F4" s="220"/>
      <c r="G4" s="220"/>
      <c r="H4" s="414">
        <f t="shared" si="0"/>
        <v>0</v>
      </c>
      <c r="J4" s="1427"/>
      <c r="K4" s="73"/>
    </row>
    <row r="5" spans="1:256" ht="20.100000000000001" customHeight="1">
      <c r="B5" s="450">
        <v>5</v>
      </c>
      <c r="C5" s="510"/>
      <c r="D5" s="218"/>
      <c r="E5" s="220"/>
      <c r="F5" s="220"/>
      <c r="G5" s="220"/>
      <c r="H5" s="414">
        <f t="shared" si="0"/>
        <v>0</v>
      </c>
      <c r="J5" s="1427"/>
      <c r="K5" s="73"/>
    </row>
    <row r="6" spans="1:256" ht="20.100000000000001" customHeight="1">
      <c r="B6" s="450">
        <v>6</v>
      </c>
      <c r="C6" s="510"/>
      <c r="D6" s="218"/>
      <c r="E6" s="220"/>
      <c r="F6" s="220"/>
      <c r="G6" s="220"/>
      <c r="H6" s="414">
        <f t="shared" si="0"/>
        <v>0</v>
      </c>
      <c r="J6" s="1427"/>
      <c r="K6" s="73"/>
    </row>
    <row r="7" spans="1:256" ht="20.100000000000001" customHeight="1">
      <c r="B7" s="450">
        <v>7</v>
      </c>
      <c r="C7" s="510"/>
      <c r="D7" s="218"/>
      <c r="E7" s="220"/>
      <c r="F7" s="220"/>
      <c r="G7" s="220"/>
      <c r="H7" s="414">
        <f t="shared" si="0"/>
        <v>0</v>
      </c>
      <c r="J7" s="1427"/>
      <c r="K7" s="73"/>
    </row>
    <row r="8" spans="1:256" ht="20.100000000000001" customHeight="1">
      <c r="B8" s="450">
        <v>8</v>
      </c>
      <c r="C8" s="510"/>
      <c r="D8" s="218"/>
      <c r="E8" s="220"/>
      <c r="F8" s="220"/>
      <c r="G8" s="220"/>
      <c r="H8" s="414">
        <f t="shared" si="0"/>
        <v>0</v>
      </c>
      <c r="J8" s="1427"/>
      <c r="K8" s="73"/>
    </row>
    <row r="9" spans="1:256" ht="20.100000000000001" customHeight="1">
      <c r="B9" s="450">
        <v>9</v>
      </c>
      <c r="C9" s="510"/>
      <c r="D9" s="218"/>
      <c r="E9" s="220"/>
      <c r="F9" s="220"/>
      <c r="G9" s="220"/>
      <c r="H9" s="414">
        <f t="shared" si="0"/>
        <v>0</v>
      </c>
      <c r="J9" s="1427"/>
      <c r="K9" s="73"/>
    </row>
    <row r="10" spans="1:256" ht="20.100000000000001" customHeight="1">
      <c r="B10" s="450">
        <v>10</v>
      </c>
      <c r="C10" s="510"/>
      <c r="D10" s="218"/>
      <c r="E10" s="220"/>
      <c r="F10" s="220"/>
      <c r="G10" s="220"/>
      <c r="H10" s="414">
        <f t="shared" si="0"/>
        <v>0</v>
      </c>
      <c r="J10" s="1427"/>
      <c r="K10" s="73"/>
    </row>
    <row r="11" spans="1:256" ht="20.100000000000001" customHeight="1">
      <c r="B11" s="450">
        <v>11</v>
      </c>
      <c r="C11" s="510"/>
      <c r="D11" s="218"/>
      <c r="E11" s="220"/>
      <c r="F11" s="220"/>
      <c r="G11" s="220"/>
      <c r="H11" s="414">
        <f t="shared" si="0"/>
        <v>0</v>
      </c>
      <c r="J11" s="1427"/>
      <c r="K11" s="73"/>
    </row>
    <row r="12" spans="1:256" ht="20.100000000000001" customHeight="1">
      <c r="B12" s="450">
        <v>12</v>
      </c>
      <c r="C12" s="510"/>
      <c r="D12" s="218"/>
      <c r="E12" s="220"/>
      <c r="F12" s="220"/>
      <c r="G12" s="220"/>
      <c r="H12" s="414">
        <f t="shared" si="0"/>
        <v>0</v>
      </c>
      <c r="J12" s="1427"/>
      <c r="K12" s="73"/>
    </row>
    <row r="13" spans="1:256" ht="20.100000000000001" customHeight="1">
      <c r="B13" s="450">
        <v>13</v>
      </c>
      <c r="C13" s="510"/>
      <c r="D13" s="218"/>
      <c r="E13" s="220"/>
      <c r="F13" s="220"/>
      <c r="G13" s="220"/>
      <c r="H13" s="414">
        <f t="shared" si="0"/>
        <v>0</v>
      </c>
      <c r="J13" s="1427"/>
      <c r="K13" s="73"/>
      <c r="IV13" s="159"/>
    </row>
    <row r="14" spans="1:256" ht="20.100000000000001" customHeight="1">
      <c r="B14" s="450">
        <v>14</v>
      </c>
      <c r="C14" s="510"/>
      <c r="D14" s="218"/>
      <c r="E14" s="220"/>
      <c r="F14" s="220"/>
      <c r="G14" s="220"/>
      <c r="H14" s="414">
        <f t="shared" si="0"/>
        <v>0</v>
      </c>
      <c r="J14" s="1427"/>
      <c r="K14" s="73"/>
    </row>
    <row r="15" spans="1:256" ht="20.100000000000001" customHeight="1">
      <c r="B15" s="450">
        <v>15</v>
      </c>
      <c r="C15" s="510"/>
      <c r="D15" s="219"/>
      <c r="E15" s="220"/>
      <c r="F15" s="220"/>
      <c r="G15" s="220"/>
      <c r="H15" s="415">
        <f t="shared" si="0"/>
        <v>0</v>
      </c>
      <c r="J15" s="1427"/>
      <c r="K15" s="73"/>
    </row>
    <row r="16" spans="1:256" ht="20.100000000000001" customHeight="1">
      <c r="B16" s="450">
        <v>16</v>
      </c>
      <c r="C16" s="519" t="s">
        <v>249</v>
      </c>
      <c r="D16" s="663"/>
      <c r="E16" s="509">
        <f>SUM(E3:E15)</f>
        <v>0</v>
      </c>
      <c r="F16" s="509">
        <f>SUM(F3:F15)</f>
        <v>0</v>
      </c>
      <c r="G16" s="509">
        <f>SUM(G3:G15)</f>
        <v>0</v>
      </c>
      <c r="H16" s="664">
        <f>SUM(H3:H15)</f>
        <v>0</v>
      </c>
      <c r="J16" s="1427"/>
      <c r="K16" s="73"/>
    </row>
    <row r="17" spans="1:11" ht="24.9" customHeight="1">
      <c r="A17" s="327"/>
      <c r="B17" s="450"/>
      <c r="C17" s="1413" t="s">
        <v>377</v>
      </c>
      <c r="D17" s="1413"/>
      <c r="E17" s="1413"/>
      <c r="F17" s="1413"/>
      <c r="G17" s="1413"/>
      <c r="H17" s="1413"/>
      <c r="J17" s="1427"/>
      <c r="K17" s="1429" t="s">
        <v>30</v>
      </c>
    </row>
    <row r="18" spans="1:11" ht="13.5" customHeight="1">
      <c r="A18" s="327"/>
      <c r="B18" s="450"/>
      <c r="C18" s="1430" t="s">
        <v>485</v>
      </c>
      <c r="D18" s="1169" t="s">
        <v>486</v>
      </c>
      <c r="E18" s="1169" t="s">
        <v>487</v>
      </c>
      <c r="F18" s="1169" t="s">
        <v>488</v>
      </c>
      <c r="G18" s="1169" t="s">
        <v>489</v>
      </c>
      <c r="H18" s="1432"/>
      <c r="J18" s="1427"/>
      <c r="K18" s="1429"/>
    </row>
    <row r="19" spans="1:11" ht="59.25" customHeight="1">
      <c r="B19" s="450"/>
      <c r="C19" s="1431"/>
      <c r="D19" s="1433"/>
      <c r="E19" s="1171"/>
      <c r="F19" s="1171"/>
      <c r="G19" s="1171"/>
      <c r="H19" s="1432"/>
      <c r="J19" s="1427"/>
      <c r="K19" s="1429"/>
    </row>
    <row r="20" spans="1:11" ht="15" customHeight="1">
      <c r="B20" s="450"/>
      <c r="C20" s="657" t="s">
        <v>493</v>
      </c>
      <c r="D20" s="539"/>
      <c r="E20" s="539"/>
      <c r="F20" s="539"/>
      <c r="G20" s="539"/>
      <c r="H20" s="221"/>
      <c r="J20" s="1427"/>
      <c r="K20" s="1429"/>
    </row>
    <row r="21" spans="1:11" ht="20.100000000000001" customHeight="1">
      <c r="A21" s="327"/>
      <c r="B21" s="889">
        <v>17</v>
      </c>
      <c r="C21" s="510"/>
      <c r="D21" s="416"/>
      <c r="E21" s="416"/>
      <c r="F21" s="416"/>
      <c r="G21" s="414">
        <f>SUM(D21+E21-F21)</f>
        <v>0</v>
      </c>
      <c r="H21" s="221"/>
      <c r="J21" s="1427"/>
      <c r="K21" s="1429"/>
    </row>
    <row r="22" spans="1:11" s="137" customFormat="1" ht="20.100000000000001" customHeight="1">
      <c r="A22" s="57"/>
      <c r="B22" s="889">
        <v>18</v>
      </c>
      <c r="C22" s="510"/>
      <c r="D22" s="416"/>
      <c r="E22" s="416"/>
      <c r="F22" s="416"/>
      <c r="G22" s="414">
        <f>SUM(D22+E22-F22)</f>
        <v>0</v>
      </c>
      <c r="H22" s="221"/>
      <c r="I22" s="229"/>
      <c r="J22" s="1427"/>
      <c r="K22" s="1429"/>
    </row>
    <row r="23" spans="1:11" s="137" customFormat="1" ht="20.100000000000001" customHeight="1">
      <c r="A23" s="57"/>
      <c r="B23" s="889">
        <v>19</v>
      </c>
      <c r="C23" s="510"/>
      <c r="D23" s="416"/>
      <c r="E23" s="416"/>
      <c r="F23" s="416"/>
      <c r="G23" s="414">
        <f>SUM(D23+E23-F23)</f>
        <v>0</v>
      </c>
      <c r="H23" s="221"/>
      <c r="I23" s="229"/>
      <c r="J23" s="1427"/>
      <c r="K23" s="1429"/>
    </row>
    <row r="24" spans="1:11" s="137" customFormat="1" ht="20.100000000000001" customHeight="1">
      <c r="A24" s="57"/>
      <c r="B24" s="889">
        <f>B23+1</f>
        <v>20</v>
      </c>
      <c r="C24" s="510"/>
      <c r="D24" s="416"/>
      <c r="E24" s="416"/>
      <c r="F24" s="416"/>
      <c r="G24" s="414">
        <f>SUM(D24+E24-F24)</f>
        <v>0</v>
      </c>
      <c r="H24" s="221"/>
      <c r="I24" s="229"/>
      <c r="J24" s="1427"/>
      <c r="K24" s="1429"/>
    </row>
    <row r="25" spans="1:11" s="137" customFormat="1" ht="15" customHeight="1">
      <c r="A25" s="57"/>
      <c r="B25" s="889"/>
      <c r="C25" s="504" t="s">
        <v>494</v>
      </c>
      <c r="D25" s="417"/>
      <c r="E25" s="417"/>
      <c r="F25" s="417"/>
      <c r="G25" s="417"/>
      <c r="H25" s="221"/>
      <c r="I25" s="229"/>
      <c r="J25" s="1427"/>
      <c r="K25" s="1429"/>
    </row>
    <row r="26" spans="1:11" s="137" customFormat="1" ht="20.100000000000001" customHeight="1">
      <c r="A26" s="57"/>
      <c r="B26" s="889">
        <f>B24+1</f>
        <v>21</v>
      </c>
      <c r="C26" s="510"/>
      <c r="D26" s="418"/>
      <c r="E26" s="418"/>
      <c r="F26" s="418"/>
      <c r="G26" s="414">
        <f>SUM(D26+E26-F26)</f>
        <v>0</v>
      </c>
      <c r="H26" s="221"/>
      <c r="I26" s="229"/>
      <c r="J26" s="1427"/>
      <c r="K26" s="1429"/>
    </row>
    <row r="27" spans="1:11" s="137" customFormat="1" ht="20.100000000000001" customHeight="1">
      <c r="A27" s="57"/>
      <c r="B27" s="889">
        <f>B26+1</f>
        <v>22</v>
      </c>
      <c r="C27" s="510"/>
      <c r="D27" s="418"/>
      <c r="E27" s="418"/>
      <c r="F27" s="418"/>
      <c r="G27" s="414">
        <f>SUM(D27+E27-F27)</f>
        <v>0</v>
      </c>
      <c r="H27" s="221"/>
      <c r="I27" s="229"/>
      <c r="J27" s="1427"/>
      <c r="K27" s="1429"/>
    </row>
    <row r="28" spans="1:11" s="137" customFormat="1" ht="20.100000000000001" customHeight="1">
      <c r="A28" s="57"/>
      <c r="B28" s="889">
        <f>B27+1</f>
        <v>23</v>
      </c>
      <c r="C28" s="510"/>
      <c r="D28" s="418"/>
      <c r="E28" s="418"/>
      <c r="F28" s="418"/>
      <c r="G28" s="414">
        <f>SUM(D28+E28-F28)</f>
        <v>0</v>
      </c>
      <c r="H28" s="221"/>
      <c r="I28" s="229"/>
      <c r="J28" s="1427"/>
      <c r="K28" s="1429"/>
    </row>
    <row r="29" spans="1:11" s="137" customFormat="1" ht="20.100000000000001" customHeight="1">
      <c r="A29" s="1308" t="s">
        <v>248</v>
      </c>
      <c r="B29" s="889">
        <f>B28+1</f>
        <v>24</v>
      </c>
      <c r="C29" s="510"/>
      <c r="D29" s="419"/>
      <c r="E29" s="419"/>
      <c r="F29" s="419"/>
      <c r="G29" s="414">
        <f>SUM(D29+E29-F29)</f>
        <v>0</v>
      </c>
      <c r="H29" s="221"/>
      <c r="I29" s="229"/>
      <c r="J29" s="1427"/>
      <c r="K29" s="1429"/>
    </row>
    <row r="30" spans="1:11" s="137" customFormat="1" ht="20.100000000000001" customHeight="1">
      <c r="A30" s="1308"/>
      <c r="B30" s="889">
        <f>B29+1</f>
        <v>25</v>
      </c>
      <c r="C30" s="540" t="s">
        <v>247</v>
      </c>
      <c r="D30" s="509">
        <f>SUM(D21:D29)</f>
        <v>0</v>
      </c>
      <c r="E30" s="509">
        <f>SUM(E21:E29)</f>
        <v>0</v>
      </c>
      <c r="F30" s="509">
        <f>SUM(F21:F29)</f>
        <v>0</v>
      </c>
      <c r="G30" s="509">
        <f>SUM(G21:G29)</f>
        <v>0</v>
      </c>
      <c r="H30" s="221"/>
      <c r="I30" s="229"/>
      <c r="J30" s="1427"/>
      <c r="K30" s="1424" t="str">
        <f>IF(Cover!H12&gt;0, Cover!H12,"")</f>
        <v/>
      </c>
    </row>
    <row r="31" spans="1:11" s="137" customFormat="1" ht="6" customHeight="1">
      <c r="A31" s="1308"/>
      <c r="B31" s="446"/>
      <c r="C31" s="1410"/>
      <c r="D31" s="1410"/>
      <c r="E31" s="1410"/>
      <c r="F31" s="1410"/>
      <c r="G31" s="1410"/>
      <c r="H31" s="1410"/>
      <c r="I31" s="253"/>
      <c r="J31" s="1427"/>
      <c r="K31" s="1425"/>
    </row>
    <row r="32" spans="1:11">
      <c r="A32" s="1308"/>
      <c r="B32" s="460"/>
      <c r="C32" s="283" t="s">
        <v>12</v>
      </c>
      <c r="D32" s="327"/>
      <c r="E32" s="59"/>
      <c r="F32" s="59"/>
      <c r="G32" s="332"/>
      <c r="H32" s="262"/>
      <c r="I32" s="71"/>
      <c r="J32" s="1428"/>
      <c r="K32" s="1420"/>
    </row>
    <row r="33" spans="1:11" s="36" customFormat="1" ht="13.5" customHeight="1">
      <c r="A33" s="327"/>
      <c r="B33" s="450"/>
      <c r="C33" s="327"/>
      <c r="D33" s="327"/>
      <c r="E33" s="327"/>
      <c r="F33" s="327"/>
      <c r="G33" s="971" t="s">
        <v>2</v>
      </c>
      <c r="H33" s="971"/>
      <c r="I33" s="59"/>
      <c r="J33" s="57"/>
      <c r="K33" s="153"/>
    </row>
    <row r="34" spans="1:11" s="36" customFormat="1">
      <c r="A34" s="92"/>
      <c r="B34" s="461"/>
      <c r="I34" s="230"/>
      <c r="J34" s="37"/>
      <c r="K34" s="91"/>
    </row>
    <row r="35" spans="1:11" s="36" customFormat="1" ht="12" customHeight="1">
      <c r="B35" s="461"/>
      <c r="I35" s="230"/>
      <c r="J35" s="37"/>
      <c r="K35" s="37"/>
    </row>
    <row r="36" spans="1:11" s="36" customFormat="1">
      <c r="B36" s="461"/>
      <c r="I36" s="230"/>
      <c r="J36" s="37"/>
      <c r="K36" s="37"/>
    </row>
    <row r="37" spans="1:11" s="36" customFormat="1">
      <c r="B37" s="461"/>
      <c r="I37" s="230"/>
      <c r="J37" s="37"/>
      <c r="K37" s="37"/>
    </row>
    <row r="38" spans="1:11" s="36" customFormat="1">
      <c r="B38" s="461"/>
      <c r="I38" s="230"/>
      <c r="J38" s="37"/>
      <c r="K38" s="37"/>
    </row>
    <row r="39" spans="1:11" s="36" customFormat="1">
      <c r="B39" s="461"/>
      <c r="I39" s="230"/>
      <c r="J39" s="37"/>
      <c r="K39" s="37"/>
    </row>
    <row r="40" spans="1:11" s="36" customFormat="1">
      <c r="B40" s="461"/>
      <c r="I40" s="230"/>
      <c r="J40" s="37"/>
      <c r="K40" s="37"/>
    </row>
    <row r="50" spans="7:7">
      <c r="G50" s="3"/>
    </row>
    <row r="51" spans="7:7">
      <c r="G51" s="3" t="s">
        <v>1</v>
      </c>
    </row>
    <row r="52" spans="7:7">
      <c r="G52" s="3" t="s">
        <v>605</v>
      </c>
    </row>
  </sheetData>
  <sheetProtection password="C9B0" sheet="1" objects="1" scenarios="1"/>
  <customSheetViews>
    <customSheetView guid="{FAF63804-6491-4721-9F4C-A952BE907358}" scale="85" showPageBreaks="1" showGridLines="0" fitToPage="1" printArea="1" view="pageBreakPreview">
      <pageMargins left="0.45" right="0.45" top="0.25" bottom="0.3" header="0.3" footer="0.25"/>
      <printOptions verticalCentered="1"/>
      <pageSetup scale="81" orientation="landscape" r:id="rId1"/>
    </customSheetView>
  </customSheetViews>
  <mergeCells count="14">
    <mergeCell ref="K30:K32"/>
    <mergeCell ref="J3:J32"/>
    <mergeCell ref="K17:K29"/>
    <mergeCell ref="C18:C19"/>
    <mergeCell ref="H18:H19"/>
    <mergeCell ref="D18:D19"/>
    <mergeCell ref="E18:E19"/>
    <mergeCell ref="F18:F19"/>
    <mergeCell ref="G18:G19"/>
    <mergeCell ref="A29:A32"/>
    <mergeCell ref="C31:H31"/>
    <mergeCell ref="G33:H33"/>
    <mergeCell ref="C17:H17"/>
    <mergeCell ref="C1:H1"/>
  </mergeCells>
  <dataValidations xWindow="884" yWindow="631" count="1">
    <dataValidation allowBlank="1" showInputMessage="1" prompt="This field is to be used when filing under seal." sqref="G50:G53"/>
  </dataValidations>
  <printOptions verticalCentered="1"/>
  <pageMargins left="0.45" right="0.45" top="0.25" bottom="0.3" header="0.3" footer="0.25"/>
  <pageSetup scale="7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1506" r:id="rId5" name="Drop Down 2">
              <controlPr defaultSize="0" autoLine="0" autoPict="0">
                <anchor>
                  <from>
                    <xdr:col>6</xdr:col>
                    <xdr:colOff>373380</xdr:colOff>
                    <xdr:row>30</xdr:row>
                    <xdr:rowOff>68580</xdr:rowOff>
                  </from>
                  <to>
                    <xdr:col>7</xdr:col>
                    <xdr:colOff>762000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6"/>
  <sheetViews>
    <sheetView showGridLines="0" view="pageBreakPreview" zoomScaleNormal="100" zoomScaleSheetLayoutView="100" workbookViewId="0"/>
  </sheetViews>
  <sheetFormatPr defaultColWidth="9.109375" defaultRowHeight="13.2"/>
  <cols>
    <col min="1" max="1" width="3.5546875" style="6" bestFit="1" customWidth="1"/>
    <col min="2" max="2" width="26.33203125" style="1" customWidth="1"/>
    <col min="3" max="3" width="5.44140625" style="1" customWidth="1"/>
    <col min="4" max="4" width="12" style="1" customWidth="1"/>
    <col min="5" max="5" width="3.88671875" style="1" customWidth="1"/>
    <col min="6" max="6" width="2.44140625" style="1" bestFit="1" customWidth="1"/>
    <col min="7" max="7" width="20" style="1" customWidth="1"/>
    <col min="8" max="8" width="3.44140625" style="1" customWidth="1"/>
    <col min="9" max="9" width="3.109375" style="1" customWidth="1"/>
    <col min="10" max="10" width="16.109375" style="1" customWidth="1"/>
    <col min="11" max="11" width="2.44140625" style="1" customWidth="1"/>
    <col min="12" max="12" width="5.44140625" style="1" customWidth="1"/>
    <col min="13" max="16384" width="9.109375" style="1"/>
  </cols>
  <sheetData>
    <row r="1" spans="1:11" ht="12.75" customHeight="1">
      <c r="A1" s="6">
        <v>1</v>
      </c>
      <c r="B1" s="997" t="s">
        <v>30</v>
      </c>
      <c r="C1" s="997"/>
      <c r="D1" s="997"/>
      <c r="E1" s="997"/>
      <c r="F1" s="997"/>
      <c r="G1" s="997"/>
      <c r="H1" s="997"/>
      <c r="I1" s="997"/>
      <c r="J1" s="944" t="str">
        <f>IF(Cover!H12&gt;0, Cover!H12,"")</f>
        <v/>
      </c>
      <c r="K1" s="31"/>
    </row>
    <row r="2" spans="1:11" ht="18" customHeight="1">
      <c r="A2" s="6">
        <v>2</v>
      </c>
      <c r="B2" s="270" t="s">
        <v>29</v>
      </c>
      <c r="C2" s="998" t="str">
        <f>IF(Cover!A1&gt;0, Cover!A1,"")</f>
        <v/>
      </c>
      <c r="D2" s="998"/>
      <c r="E2" s="998"/>
      <c r="F2" s="998"/>
      <c r="G2" s="998"/>
      <c r="H2" s="998"/>
      <c r="I2" s="998"/>
      <c r="J2" s="998"/>
      <c r="K2" s="30"/>
    </row>
    <row r="3" spans="1:11" ht="25.5" customHeight="1">
      <c r="A3" s="26" t="s">
        <v>28</v>
      </c>
      <c r="B3" s="269" t="s">
        <v>365</v>
      </c>
      <c r="C3" s="999"/>
      <c r="D3" s="999"/>
      <c r="E3" s="999"/>
      <c r="F3" s="999"/>
      <c r="G3" s="999"/>
      <c r="H3" s="999"/>
      <c r="I3" s="999"/>
      <c r="J3" s="999"/>
      <c r="K3" s="448"/>
    </row>
    <row r="4" spans="1:11" ht="18" customHeight="1">
      <c r="A4" s="450">
        <v>3</v>
      </c>
      <c r="B4" s="679" t="s">
        <v>561</v>
      </c>
      <c r="C4" s="999"/>
      <c r="D4" s="999"/>
      <c r="E4" s="999"/>
      <c r="F4" s="999"/>
      <c r="G4" s="999"/>
      <c r="H4" s="999"/>
      <c r="I4" s="999"/>
      <c r="J4" s="999"/>
      <c r="K4" s="447"/>
    </row>
    <row r="5" spans="1:11" ht="18" customHeight="1">
      <c r="A5" s="450">
        <v>4</v>
      </c>
      <c r="B5" s="679" t="s">
        <v>562</v>
      </c>
      <c r="C5" s="1000"/>
      <c r="D5" s="1000"/>
      <c r="E5" s="1000"/>
      <c r="F5" s="1000"/>
      <c r="G5" s="1000"/>
      <c r="H5" s="1000"/>
      <c r="I5" s="1000"/>
      <c r="J5" s="1000"/>
      <c r="K5" s="447"/>
    </row>
    <row r="6" spans="1:11" ht="18" customHeight="1">
      <c r="A6" s="680">
        <v>5</v>
      </c>
      <c r="B6" s="678" t="s">
        <v>27</v>
      </c>
      <c r="C6" s="986"/>
      <c r="D6" s="987"/>
      <c r="E6" s="988"/>
      <c r="F6" s="988"/>
      <c r="G6" s="988"/>
      <c r="H6" s="989"/>
      <c r="I6" s="989"/>
      <c r="J6" s="989"/>
      <c r="K6" s="990"/>
    </row>
    <row r="7" spans="1:11" ht="19.5" customHeight="1">
      <c r="A7" s="680">
        <v>6</v>
      </c>
      <c r="B7" s="681" t="s">
        <v>499</v>
      </c>
      <c r="C7" s="984"/>
      <c r="D7" s="985"/>
      <c r="E7" s="985"/>
      <c r="F7" s="985"/>
      <c r="G7" s="985"/>
      <c r="H7" s="985"/>
      <c r="I7" s="985"/>
      <c r="J7" s="985"/>
      <c r="K7" s="451"/>
    </row>
    <row r="8" spans="1:11" ht="5.0999999999999996" customHeight="1">
      <c r="A8" s="450"/>
      <c r="B8" s="422"/>
      <c r="C8" s="427"/>
      <c r="D8" s="428"/>
      <c r="E8" s="428"/>
      <c r="F8" s="428"/>
      <c r="G8" s="428"/>
      <c r="H8" s="428"/>
      <c r="I8" s="428"/>
      <c r="J8" s="428"/>
      <c r="K8" s="272"/>
    </row>
    <row r="9" spans="1:11" s="5" customFormat="1" ht="24.75" customHeight="1">
      <c r="A9" s="26">
        <v>7</v>
      </c>
      <c r="B9" s="994" t="s">
        <v>421</v>
      </c>
      <c r="C9" s="994"/>
      <c r="D9" s="994"/>
      <c r="E9" s="994"/>
      <c r="F9" s="994"/>
      <c r="G9" s="994"/>
      <c r="H9" s="994"/>
      <c r="I9" s="994"/>
      <c r="J9" s="994"/>
      <c r="K9" s="268"/>
    </row>
    <row r="10" spans="1:11" ht="25.5" customHeight="1">
      <c r="A10" s="450" t="s">
        <v>465</v>
      </c>
      <c r="B10" s="993"/>
      <c r="C10" s="993"/>
      <c r="D10" s="993"/>
      <c r="E10" s="421"/>
      <c r="F10" s="993"/>
      <c r="G10" s="993"/>
      <c r="H10" s="993"/>
      <c r="I10" s="993"/>
      <c r="J10" s="993"/>
      <c r="K10" s="138"/>
    </row>
    <row r="11" spans="1:11">
      <c r="A11" s="450"/>
      <c r="B11" s="995" t="s">
        <v>464</v>
      </c>
      <c r="C11" s="995"/>
      <c r="D11" s="995"/>
      <c r="E11" s="131"/>
      <c r="F11" s="995" t="s">
        <v>464</v>
      </c>
      <c r="G11" s="995"/>
      <c r="H11" s="995"/>
      <c r="I11" s="995"/>
      <c r="J11" s="995"/>
      <c r="K11" s="138"/>
    </row>
    <row r="12" spans="1:11" ht="12.75" customHeight="1">
      <c r="A12" s="450" t="s">
        <v>466</v>
      </c>
      <c r="B12" s="993"/>
      <c r="C12" s="993"/>
      <c r="D12" s="993"/>
      <c r="E12" s="131"/>
      <c r="F12" s="993"/>
      <c r="G12" s="993"/>
      <c r="H12" s="993"/>
      <c r="I12" s="993"/>
      <c r="J12" s="993"/>
      <c r="K12" s="138"/>
    </row>
    <row r="13" spans="1:11" ht="13.5" customHeight="1">
      <c r="A13" s="450"/>
      <c r="B13" s="995" t="s">
        <v>26</v>
      </c>
      <c r="C13" s="995"/>
      <c r="D13" s="995"/>
      <c r="E13" s="131"/>
      <c r="F13" s="995" t="s">
        <v>26</v>
      </c>
      <c r="G13" s="995"/>
      <c r="H13" s="995"/>
      <c r="I13" s="995"/>
      <c r="J13" s="995"/>
      <c r="K13" s="138"/>
    </row>
    <row r="14" spans="1:11" ht="12.75" customHeight="1">
      <c r="A14" s="450" t="s">
        <v>467</v>
      </c>
      <c r="B14" s="993"/>
      <c r="C14" s="993"/>
      <c r="D14" s="993"/>
      <c r="E14" s="131"/>
      <c r="F14" s="993"/>
      <c r="G14" s="993"/>
      <c r="H14" s="993"/>
      <c r="I14" s="993"/>
      <c r="J14" s="993"/>
      <c r="K14" s="138"/>
    </row>
    <row r="15" spans="1:11" ht="12.75" customHeight="1">
      <c r="A15" s="450"/>
      <c r="B15" s="1001" t="s">
        <v>25</v>
      </c>
      <c r="C15" s="1001"/>
      <c r="D15" s="1001"/>
      <c r="E15" s="131"/>
      <c r="F15" s="1001" t="s">
        <v>25</v>
      </c>
      <c r="G15" s="1001"/>
      <c r="H15" s="1001"/>
      <c r="I15" s="1001"/>
      <c r="J15" s="1001"/>
      <c r="K15" s="29"/>
    </row>
    <row r="16" spans="1:11" ht="12.75" customHeight="1">
      <c r="A16" s="450" t="s">
        <v>468</v>
      </c>
      <c r="B16" s="467"/>
      <c r="C16" s="233"/>
      <c r="D16" s="239"/>
      <c r="E16" s="131"/>
      <c r="F16" s="993"/>
      <c r="G16" s="1013"/>
      <c r="H16" s="1012"/>
      <c r="I16" s="1012"/>
      <c r="J16" s="239"/>
      <c r="K16" s="28"/>
    </row>
    <row r="17" spans="1:12" ht="12.75" customHeight="1">
      <c r="A17" s="450"/>
      <c r="B17" s="162" t="s">
        <v>24</v>
      </c>
      <c r="C17" s="165" t="s">
        <v>23</v>
      </c>
      <c r="D17" s="165" t="s">
        <v>22</v>
      </c>
      <c r="E17" s="131"/>
      <c r="F17" s="995" t="s">
        <v>24</v>
      </c>
      <c r="G17" s="995"/>
      <c r="H17" s="995" t="s">
        <v>23</v>
      </c>
      <c r="I17" s="995"/>
      <c r="J17" s="165" t="s">
        <v>22</v>
      </c>
      <c r="K17" s="138"/>
    </row>
    <row r="18" spans="1:12" ht="12.6" customHeight="1">
      <c r="A18" s="450" t="s">
        <v>469</v>
      </c>
      <c r="B18" s="1026"/>
      <c r="C18" s="1026"/>
      <c r="D18" s="1026"/>
      <c r="E18" s="131"/>
      <c r="F18" s="1026"/>
      <c r="G18" s="1026"/>
      <c r="H18" s="1026"/>
      <c r="I18" s="1026"/>
      <c r="J18" s="1026"/>
      <c r="K18" s="27"/>
    </row>
    <row r="19" spans="1:12" ht="12.75" customHeight="1">
      <c r="A19" s="450"/>
      <c r="B19" s="995" t="s">
        <v>21</v>
      </c>
      <c r="C19" s="995"/>
      <c r="D19" s="995"/>
      <c r="E19" s="131"/>
      <c r="F19" s="995" t="s">
        <v>21</v>
      </c>
      <c r="G19" s="995"/>
      <c r="H19" s="995"/>
      <c r="I19" s="995"/>
      <c r="J19" s="995"/>
      <c r="K19" s="138"/>
    </row>
    <row r="20" spans="1:12" ht="12.75" customHeight="1">
      <c r="A20" s="450" t="s">
        <v>470</v>
      </c>
      <c r="B20" s="996"/>
      <c r="C20" s="993"/>
      <c r="D20" s="993"/>
      <c r="E20" s="131"/>
      <c r="F20" s="993"/>
      <c r="G20" s="993"/>
      <c r="H20" s="993"/>
      <c r="I20" s="993"/>
      <c r="J20" s="993"/>
      <c r="K20" s="138"/>
    </row>
    <row r="21" spans="1:12" ht="12.75" customHeight="1">
      <c r="A21" s="450"/>
      <c r="B21" s="995" t="s">
        <v>20</v>
      </c>
      <c r="C21" s="995"/>
      <c r="D21" s="995"/>
      <c r="E21" s="131"/>
      <c r="F21" s="995" t="s">
        <v>20</v>
      </c>
      <c r="G21" s="995"/>
      <c r="H21" s="995"/>
      <c r="I21" s="995"/>
      <c r="J21" s="995"/>
      <c r="K21" s="138"/>
    </row>
    <row r="22" spans="1:12" ht="12.75" customHeight="1">
      <c r="A22" s="450"/>
      <c r="B22" s="3"/>
      <c r="C22" s="131"/>
      <c r="D22" s="131"/>
      <c r="E22" s="131"/>
      <c r="F22" s="3"/>
      <c r="G22" s="131"/>
      <c r="H22" s="131"/>
      <c r="I22" s="131"/>
      <c r="J22" s="131"/>
      <c r="K22" s="131"/>
    </row>
    <row r="23" spans="1:12" ht="15" customHeight="1">
      <c r="A23" s="26">
        <v>8</v>
      </c>
      <c r="B23" s="1027" t="s">
        <v>500</v>
      </c>
      <c r="C23" s="1028"/>
      <c r="D23" s="1028"/>
      <c r="E23" s="1028"/>
      <c r="F23" s="1028"/>
      <c r="G23" s="1028"/>
      <c r="H23" s="1028"/>
      <c r="I23" s="1028"/>
      <c r="J23" s="1028"/>
      <c r="K23" s="1028"/>
      <c r="L23" s="5"/>
    </row>
    <row r="24" spans="1:12" ht="14.25" customHeight="1">
      <c r="A24" s="26"/>
      <c r="B24" s="364" t="s">
        <v>361</v>
      </c>
      <c r="C24" s="365" t="str">
        <f>IF(Cover!H12&gt;0, Cover!H12,"")</f>
        <v/>
      </c>
      <c r="D24" s="366" t="s">
        <v>301</v>
      </c>
      <c r="E24" s="240"/>
      <c r="F24" s="178"/>
      <c r="G24" s="178"/>
      <c r="H24" s="178"/>
      <c r="I24" s="178"/>
      <c r="J24" s="178"/>
      <c r="K24" s="178"/>
      <c r="L24" s="5"/>
    </row>
    <row r="25" spans="1:12" ht="13.5" customHeight="1">
      <c r="A25" s="450"/>
      <c r="D25" s="131"/>
      <c r="E25" s="131"/>
      <c r="F25" s="1015" t="s">
        <v>19</v>
      </c>
      <c r="G25" s="1016"/>
      <c r="H25" s="1016"/>
      <c r="I25" s="1016"/>
      <c r="J25" s="1016"/>
      <c r="K25" s="168"/>
      <c r="L25" s="5"/>
    </row>
    <row r="26" spans="1:12" ht="25.5" customHeight="1">
      <c r="A26" s="450"/>
      <c r="B26" s="1006" t="s">
        <v>18</v>
      </c>
      <c r="C26" s="1007"/>
      <c r="D26" s="1007"/>
      <c r="E26" s="1008"/>
      <c r="F26" s="199" t="s">
        <v>14</v>
      </c>
      <c r="G26" s="25" t="s">
        <v>16</v>
      </c>
      <c r="H26" s="200" t="s">
        <v>14</v>
      </c>
      <c r="I26" s="200" t="s">
        <v>14</v>
      </c>
      <c r="J26" s="25" t="s">
        <v>15</v>
      </c>
      <c r="K26" s="200" t="s">
        <v>14</v>
      </c>
      <c r="L26" s="17"/>
    </row>
    <row r="27" spans="1:12" ht="25.5" customHeight="1">
      <c r="A27" s="680">
        <v>9</v>
      </c>
      <c r="B27" s="1017" t="s">
        <v>502</v>
      </c>
      <c r="C27" s="1018"/>
      <c r="D27" s="1018"/>
      <c r="E27" s="1019"/>
      <c r="F27" s="12"/>
      <c r="G27" s="837">
        <f>'Page W-2'!G30</f>
        <v>0</v>
      </c>
      <c r="H27" s="12"/>
      <c r="I27" s="16"/>
      <c r="J27" s="774"/>
      <c r="K27" s="12"/>
      <c r="L27" s="9"/>
    </row>
    <row r="28" spans="1:12" ht="26.25" customHeight="1">
      <c r="A28" s="450">
        <v>10</v>
      </c>
      <c r="B28" s="1020" t="s">
        <v>325</v>
      </c>
      <c r="C28" s="1021"/>
      <c r="D28" s="1021"/>
      <c r="E28" s="1022"/>
      <c r="F28" s="24"/>
      <c r="G28" s="837">
        <f>'Page W-2'!G34</f>
        <v>0</v>
      </c>
      <c r="H28" s="24"/>
      <c r="I28" s="23"/>
      <c r="J28" s="836"/>
      <c r="K28" s="22"/>
      <c r="L28" s="9"/>
    </row>
    <row r="29" spans="1:12" ht="27" customHeight="1" thickBot="1">
      <c r="A29" s="680">
        <v>11</v>
      </c>
      <c r="B29" s="1004" t="s">
        <v>366</v>
      </c>
      <c r="C29" s="972"/>
      <c r="D29" s="972"/>
      <c r="E29" s="1005"/>
      <c r="F29" s="198"/>
      <c r="G29" s="838">
        <f>SUM(G27:G28)</f>
        <v>0</v>
      </c>
      <c r="H29" s="12"/>
      <c r="I29" s="198"/>
      <c r="J29" s="390">
        <f>SUM(J27:J28)</f>
        <v>0</v>
      </c>
      <c r="K29" s="12"/>
      <c r="L29" s="9"/>
    </row>
    <row r="30" spans="1:12" s="5" customFormat="1" ht="18" customHeight="1" thickTop="1">
      <c r="A30" s="450"/>
      <c r="B30" s="1014" t="s">
        <v>558</v>
      </c>
      <c r="C30" s="972"/>
      <c r="D30" s="972"/>
      <c r="E30" s="972"/>
      <c r="F30" s="972"/>
      <c r="G30" s="972"/>
      <c r="H30" s="972"/>
      <c r="I30" s="972"/>
      <c r="J30" s="972"/>
      <c r="K30" s="21"/>
      <c r="L30" s="13"/>
    </row>
    <row r="31" spans="1:12" ht="9.9" customHeight="1">
      <c r="A31" s="450"/>
      <c r="B31" s="140"/>
      <c r="C31" s="140"/>
      <c r="D31" s="140"/>
      <c r="E31" s="140"/>
      <c r="F31" s="140"/>
      <c r="G31" s="140"/>
      <c r="H31" s="140"/>
      <c r="I31" s="140"/>
      <c r="J31" s="140"/>
      <c r="K31" s="21"/>
      <c r="L31" s="9"/>
    </row>
    <row r="32" spans="1:12" ht="25.5" customHeight="1">
      <c r="A32" s="450"/>
      <c r="B32" s="20" t="s">
        <v>17</v>
      </c>
      <c r="C32" s="20"/>
      <c r="D32" s="20"/>
      <c r="E32" s="141"/>
      <c r="F32" s="18" t="s">
        <v>14</v>
      </c>
      <c r="G32" s="19" t="s">
        <v>16</v>
      </c>
      <c r="H32" s="18" t="s">
        <v>14</v>
      </c>
      <c r="I32" s="18" t="s">
        <v>14</v>
      </c>
      <c r="J32" s="19" t="s">
        <v>15</v>
      </c>
      <c r="K32" s="18" t="s">
        <v>14</v>
      </c>
      <c r="L32" s="17"/>
    </row>
    <row r="33" spans="1:12" ht="27" customHeight="1">
      <c r="A33" s="680">
        <v>12</v>
      </c>
      <c r="B33" s="1023" t="s">
        <v>530</v>
      </c>
      <c r="C33" s="1024"/>
      <c r="D33" s="1024"/>
      <c r="E33" s="1025"/>
      <c r="F33" s="12"/>
      <c r="G33" s="837">
        <f>'Page S-2 '!G30</f>
        <v>0</v>
      </c>
      <c r="H33" s="12"/>
      <c r="I33" s="16"/>
      <c r="J33" s="774"/>
      <c r="K33" s="12"/>
      <c r="L33" s="9"/>
    </row>
    <row r="34" spans="1:12" s="5" customFormat="1" ht="25.5" customHeight="1">
      <c r="A34" s="450">
        <v>13</v>
      </c>
      <c r="B34" s="1009" t="s">
        <v>531</v>
      </c>
      <c r="C34" s="1010"/>
      <c r="D34" s="1010"/>
      <c r="E34" s="1011"/>
      <c r="F34" s="14"/>
      <c r="G34" s="837">
        <f>'Page S-2 '!G34</f>
        <v>0</v>
      </c>
      <c r="H34" s="14"/>
      <c r="I34" s="15"/>
      <c r="J34" s="836"/>
      <c r="K34" s="14"/>
      <c r="L34" s="13"/>
    </row>
    <row r="35" spans="1:12" ht="25.5" customHeight="1" thickBot="1">
      <c r="A35" s="680">
        <v>14</v>
      </c>
      <c r="B35" s="1004" t="s">
        <v>501</v>
      </c>
      <c r="C35" s="972"/>
      <c r="D35" s="972"/>
      <c r="E35" s="1005"/>
      <c r="F35" s="198"/>
      <c r="G35" s="838">
        <f>SUM(G33:G34)</f>
        <v>0</v>
      </c>
      <c r="H35" s="12"/>
      <c r="I35" s="198"/>
      <c r="J35" s="371">
        <f>SUM(J33:J34)</f>
        <v>0</v>
      </c>
      <c r="K35" s="12"/>
      <c r="L35" s="9"/>
    </row>
    <row r="36" spans="1:12" s="5" customFormat="1" ht="18" customHeight="1" thickTop="1">
      <c r="A36" s="450"/>
      <c r="B36" s="1014" t="s">
        <v>559</v>
      </c>
      <c r="C36" s="1010"/>
      <c r="D36" s="1010"/>
      <c r="E36" s="1010"/>
      <c r="F36" s="1010"/>
      <c r="G36" s="1010"/>
      <c r="H36" s="1010"/>
      <c r="I36" s="1010"/>
      <c r="J36" s="1010"/>
      <c r="K36" s="11"/>
      <c r="L36" s="13"/>
    </row>
    <row r="37" spans="1:12" ht="9.9" customHeight="1">
      <c r="A37" s="450"/>
      <c r="B37" s="166"/>
      <c r="C37" s="187"/>
      <c r="D37" s="187"/>
      <c r="E37" s="187"/>
      <c r="F37" s="187"/>
      <c r="G37" s="187"/>
      <c r="H37" s="187"/>
      <c r="I37" s="187"/>
      <c r="J37" s="187"/>
      <c r="K37" s="168"/>
      <c r="L37" s="9"/>
    </row>
    <row r="38" spans="1:12" s="2" customFormat="1" ht="9.9" customHeight="1">
      <c r="A38" s="449"/>
      <c r="B38" s="3"/>
      <c r="C38" s="3"/>
      <c r="D38" s="3"/>
      <c r="E38" s="3"/>
      <c r="F38" s="3"/>
      <c r="G38" s="3"/>
      <c r="H38" s="3"/>
      <c r="I38" s="3"/>
      <c r="J38" s="3"/>
      <c r="K38" s="3"/>
    </row>
    <row r="39" spans="1:12" s="2" customFormat="1" ht="16.5" customHeight="1">
      <c r="A39" s="452"/>
      <c r="B39" s="1002" t="s">
        <v>13</v>
      </c>
      <c r="C39" s="1003"/>
      <c r="D39" s="1003"/>
      <c r="E39" s="3"/>
      <c r="F39" s="3"/>
      <c r="G39" s="3"/>
      <c r="H39" s="251"/>
    </row>
    <row r="40" spans="1:12" s="2" customFormat="1" ht="22.5" customHeight="1">
      <c r="A40" s="453"/>
      <c r="B40" s="309" t="s">
        <v>12</v>
      </c>
      <c r="C40" s="188"/>
      <c r="D40" s="188"/>
      <c r="E40" s="188"/>
      <c r="F40" s="188"/>
      <c r="G40" s="991" t="s">
        <v>2</v>
      </c>
      <c r="H40" s="992"/>
      <c r="I40" s="992"/>
      <c r="J40" s="992"/>
      <c r="K40" s="189"/>
      <c r="L40" s="8"/>
    </row>
    <row r="41" spans="1:12" s="2" customFormat="1">
      <c r="A41" s="7"/>
    </row>
    <row r="42" spans="1:12" s="2" customFormat="1">
      <c r="A42" s="7"/>
    </row>
    <row r="43" spans="1:12" s="2" customFormat="1">
      <c r="A43" s="7"/>
    </row>
    <row r="44" spans="1:12" s="2" customFormat="1">
      <c r="A44" s="7"/>
    </row>
    <row r="47" spans="1:12">
      <c r="J47" s="1" t="s">
        <v>1</v>
      </c>
    </row>
    <row r="48" spans="1:12">
      <c r="J48" s="1" t="s">
        <v>605</v>
      </c>
    </row>
    <row r="65" spans="10:10">
      <c r="J65" s="1" t="s">
        <v>1</v>
      </c>
    </row>
    <row r="66" spans="10:10">
      <c r="J66" s="1" t="s">
        <v>605</v>
      </c>
    </row>
  </sheetData>
  <sheetProtection password="C9B0" sheet="1" objects="1" scenarios="1"/>
  <customSheetViews>
    <customSheetView guid="{FAF63804-6491-4721-9F4C-A952BE907358}" showPageBreaks="1" showGridLines="0" fitToPage="1" printArea="1" view="pageBreakPreview">
      <pageMargins left="0.5" right="0.5" top="0.75" bottom="0.5" header="0.3" footer="0.3"/>
      <printOptions horizontalCentered="1"/>
      <pageSetup scale="97" orientation="portrait" r:id="rId1"/>
      <headerFooter>
        <oddFooter>&amp;C&amp;A</oddFooter>
      </headerFooter>
    </customSheetView>
  </customSheetViews>
  <mergeCells count="46">
    <mergeCell ref="H16:I16"/>
    <mergeCell ref="F16:G16"/>
    <mergeCell ref="B36:J36"/>
    <mergeCell ref="F25:J25"/>
    <mergeCell ref="B27:E27"/>
    <mergeCell ref="B28:E28"/>
    <mergeCell ref="B33:E33"/>
    <mergeCell ref="B30:J30"/>
    <mergeCell ref="F17:G17"/>
    <mergeCell ref="H17:I17"/>
    <mergeCell ref="B18:D18"/>
    <mergeCell ref="F18:J18"/>
    <mergeCell ref="B23:K23"/>
    <mergeCell ref="B19:D19"/>
    <mergeCell ref="F19:J19"/>
    <mergeCell ref="B39:D39"/>
    <mergeCell ref="B35:E35"/>
    <mergeCell ref="B29:E29"/>
    <mergeCell ref="B26:E26"/>
    <mergeCell ref="B34:E34"/>
    <mergeCell ref="F13:J13"/>
    <mergeCell ref="B14:D14"/>
    <mergeCell ref="F14:J14"/>
    <mergeCell ref="B15:D15"/>
    <mergeCell ref="F15:J15"/>
    <mergeCell ref="B1:I1"/>
    <mergeCell ref="C2:J2"/>
    <mergeCell ref="C3:J3"/>
    <mergeCell ref="C4:J4"/>
    <mergeCell ref="C5:J5"/>
    <mergeCell ref="C7:J7"/>
    <mergeCell ref="C6:G6"/>
    <mergeCell ref="H6:K6"/>
    <mergeCell ref="G40:J40"/>
    <mergeCell ref="B12:D12"/>
    <mergeCell ref="F12:J12"/>
    <mergeCell ref="B9:J9"/>
    <mergeCell ref="B10:D10"/>
    <mergeCell ref="F10:J10"/>
    <mergeCell ref="B11:D11"/>
    <mergeCell ref="F11:J11"/>
    <mergeCell ref="B20:D20"/>
    <mergeCell ref="F20:J20"/>
    <mergeCell ref="B21:D21"/>
    <mergeCell ref="F21:J21"/>
    <mergeCell ref="B13:D13"/>
  </mergeCells>
  <conditionalFormatting sqref="J27">
    <cfRule type="cellIs" dxfId="18" priority="6" operator="lessThan">
      <formula>$G$27</formula>
    </cfRule>
    <cfRule type="cellIs" dxfId="17" priority="8" operator="lessThan">
      <formula>$G$27</formula>
    </cfRule>
    <cfRule type="cellIs" dxfId="16" priority="16" operator="lessThan">
      <formula>$G$27</formula>
    </cfRule>
    <cfRule type="cellIs" dxfId="15" priority="17" operator="lessThan">
      <formula>$J$27</formula>
    </cfRule>
  </conditionalFormatting>
  <conditionalFormatting sqref="J28">
    <cfRule type="cellIs" dxfId="14" priority="7" operator="lessThan">
      <formula>$G$28</formula>
    </cfRule>
    <cfRule type="cellIs" dxfId="13" priority="12" operator="lessThan">
      <formula>$G$28</formula>
    </cfRule>
  </conditionalFormatting>
  <conditionalFormatting sqref="J29">
    <cfRule type="cellIs" dxfId="12" priority="1" operator="lessThan">
      <formula>$G$29</formula>
    </cfRule>
    <cfRule type="cellIs" dxfId="11" priority="5" operator="lessThan">
      <formula>$G$29</formula>
    </cfRule>
    <cfRule type="cellIs" dxfId="10" priority="11" operator="lessThan">
      <formula>$G$29</formula>
    </cfRule>
  </conditionalFormatting>
  <conditionalFormatting sqref="J33">
    <cfRule type="cellIs" dxfId="9" priority="4" operator="lessThan">
      <formula>$G$33</formula>
    </cfRule>
    <cfRule type="cellIs" dxfId="8" priority="10" operator="lessThan">
      <formula>$G$33</formula>
    </cfRule>
  </conditionalFormatting>
  <conditionalFormatting sqref="J34">
    <cfRule type="cellIs" dxfId="7" priority="3" operator="lessThan">
      <formula>$G$34</formula>
    </cfRule>
    <cfRule type="cellIs" dxfId="6" priority="9" operator="lessThan">
      <formula>$G$34</formula>
    </cfRule>
  </conditionalFormatting>
  <conditionalFormatting sqref="J35">
    <cfRule type="cellIs" dxfId="5" priority="2" operator="lessThan">
      <formula>$G$35</formula>
    </cfRule>
  </conditionalFormatting>
  <printOptions horizontalCentered="1"/>
  <pageMargins left="0.5" right="0.5" top="0.75" bottom="0.5" header="0.3" footer="0.3"/>
  <pageSetup scale="96"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5" r:id="rId5" name="Drop Down 5">
              <controlPr defaultSize="0" autoLine="0" autoPict="0">
                <anchor>
                  <from>
                    <xdr:col>6</xdr:col>
                    <xdr:colOff>480060</xdr:colOff>
                    <xdr:row>38</xdr:row>
                    <xdr:rowOff>114300</xdr:rowOff>
                  </from>
                  <to>
                    <xdr:col>9</xdr:col>
                    <xdr:colOff>746760</xdr:colOff>
                    <xdr:row>39</xdr:row>
                    <xdr:rowOff>121920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6"/>
  <sheetViews>
    <sheetView showGridLines="0" view="pageBreakPreview" zoomScale="130" zoomScaleNormal="100" zoomScaleSheetLayoutView="130" workbookViewId="0"/>
  </sheetViews>
  <sheetFormatPr defaultColWidth="11.44140625" defaultRowHeight="14.4"/>
  <cols>
    <col min="1" max="1" width="3.44140625" style="10" bestFit="1" customWidth="1"/>
    <col min="2" max="2" width="15.109375" style="35" customWidth="1"/>
    <col min="3" max="3" width="51.33203125" style="35" customWidth="1"/>
    <col min="4" max="4" width="22.33203125" style="35" customWidth="1"/>
    <col min="5" max="16384" width="11.44140625" style="35"/>
  </cols>
  <sheetData>
    <row r="1" spans="1:4">
      <c r="A1" s="10">
        <v>1</v>
      </c>
      <c r="C1" s="179" t="s">
        <v>30</v>
      </c>
      <c r="D1" s="944" t="str">
        <f>IF(Cover!H12&gt;0, Cover!H12,"")</f>
        <v/>
      </c>
    </row>
    <row r="2" spans="1:4">
      <c r="A2" s="10">
        <v>2</v>
      </c>
      <c r="B2" s="168" t="s">
        <v>29</v>
      </c>
      <c r="C2" s="1006" t="str">
        <f>IF(Cover!A1&gt;0, Cover!A1, "")</f>
        <v/>
      </c>
      <c r="D2" s="1006"/>
    </row>
    <row r="3" spans="1:4">
      <c r="B3" s="1035"/>
      <c r="C3" s="1035"/>
      <c r="D3" s="1035"/>
    </row>
    <row r="4" spans="1:4">
      <c r="B4" s="1181" t="s">
        <v>252</v>
      </c>
      <c r="C4" s="1181"/>
      <c r="D4" s="1181"/>
    </row>
    <row r="5" spans="1:4" ht="45.75" customHeight="1">
      <c r="B5" s="1434" t="s">
        <v>324</v>
      </c>
      <c r="C5" s="1435"/>
      <c r="D5" s="546" t="s">
        <v>50</v>
      </c>
    </row>
    <row r="6" spans="1:4" ht="24.9" customHeight="1">
      <c r="A6" s="10">
        <v>3</v>
      </c>
      <c r="B6" s="1255" t="s">
        <v>516</v>
      </c>
      <c r="C6" s="1115"/>
      <c r="D6" s="542">
        <f>'Page S-2 '!G35</f>
        <v>0</v>
      </c>
    </row>
    <row r="7" spans="1:4" ht="20.100000000000001" customHeight="1">
      <c r="B7" s="1228" t="s">
        <v>113</v>
      </c>
      <c r="C7" s="1005"/>
      <c r="D7" s="541"/>
    </row>
    <row r="8" spans="1:4" ht="24.9" customHeight="1">
      <c r="A8" s="10">
        <v>4</v>
      </c>
      <c r="B8" s="1104" t="s">
        <v>517</v>
      </c>
      <c r="C8" s="1005"/>
      <c r="D8" s="542">
        <f>'Page 6 '!E24</f>
        <v>0</v>
      </c>
    </row>
    <row r="9" spans="1:4" ht="24.9" customHeight="1">
      <c r="A9" s="10">
        <v>5</v>
      </c>
      <c r="B9" s="1104" t="s">
        <v>112</v>
      </c>
      <c r="C9" s="1005"/>
      <c r="D9" s="543"/>
    </row>
    <row r="10" spans="1:4" ht="24.9" customHeight="1">
      <c r="A10" s="10">
        <v>6</v>
      </c>
      <c r="B10" s="1104" t="s">
        <v>111</v>
      </c>
      <c r="C10" s="1005"/>
      <c r="D10" s="543"/>
    </row>
    <row r="11" spans="1:4" ht="24.9" customHeight="1">
      <c r="A11" s="10">
        <v>7</v>
      </c>
      <c r="B11" s="1104" t="s">
        <v>518</v>
      </c>
      <c r="C11" s="1005"/>
      <c r="D11" s="542">
        <f>'Page S-3 '!E18</f>
        <v>0</v>
      </c>
    </row>
    <row r="12" spans="1:4" ht="24.9" customHeight="1">
      <c r="A12" s="10">
        <v>8</v>
      </c>
      <c r="B12" s="1104" t="s">
        <v>110</v>
      </c>
      <c r="C12" s="1005"/>
      <c r="D12" s="543"/>
    </row>
    <row r="13" spans="1:4" ht="24.9" customHeight="1">
      <c r="A13" s="10">
        <v>9</v>
      </c>
      <c r="B13" s="1104" t="s">
        <v>109</v>
      </c>
      <c r="C13" s="1005"/>
      <c r="D13" s="543"/>
    </row>
    <row r="14" spans="1:4" ht="24.9" customHeight="1">
      <c r="A14" s="10">
        <v>10</v>
      </c>
      <c r="B14" s="1104" t="s">
        <v>108</v>
      </c>
      <c r="C14" s="1005"/>
      <c r="D14" s="543"/>
    </row>
    <row r="15" spans="1:4" ht="24.9" customHeight="1">
      <c r="A15" s="10">
        <v>11</v>
      </c>
      <c r="B15" s="1104" t="s">
        <v>251</v>
      </c>
      <c r="C15" s="1005"/>
      <c r="D15" s="543"/>
    </row>
    <row r="16" spans="1:4" ht="24.9" customHeight="1">
      <c r="A16" s="10">
        <v>12</v>
      </c>
      <c r="B16" s="1104" t="s">
        <v>107</v>
      </c>
      <c r="C16" s="1005"/>
      <c r="D16" s="543"/>
    </row>
    <row r="17" spans="1:4" ht="24.9" customHeight="1">
      <c r="A17" s="10">
        <v>13</v>
      </c>
      <c r="B17" s="1104" t="s">
        <v>519</v>
      </c>
      <c r="C17" s="1005"/>
      <c r="D17" s="542">
        <f>'Page 7'!E24</f>
        <v>0</v>
      </c>
    </row>
    <row r="18" spans="1:4" ht="24.9" customHeight="1">
      <c r="A18" s="10">
        <v>14</v>
      </c>
      <c r="B18" s="1104" t="s">
        <v>106</v>
      </c>
      <c r="C18" s="1005"/>
      <c r="D18" s="543"/>
    </row>
    <row r="19" spans="1:4" ht="24.9" customHeight="1">
      <c r="A19" s="10">
        <v>15</v>
      </c>
      <c r="B19" s="1104" t="s">
        <v>520</v>
      </c>
      <c r="C19" s="1005"/>
      <c r="D19" s="542">
        <f>'Page S-4'!N49</f>
        <v>0</v>
      </c>
    </row>
    <row r="20" spans="1:4" ht="24.9" customHeight="1">
      <c r="A20" s="808">
        <v>16</v>
      </c>
      <c r="B20" s="1104" t="s">
        <v>569</v>
      </c>
      <c r="C20" s="1011"/>
      <c r="D20" s="818">
        <f>-(IF('Page 8'!D58=2,'Page 8'!E35,IF('Page 8'!D58=3,'Page 8'!E42,0)))</f>
        <v>0</v>
      </c>
    </row>
    <row r="21" spans="1:4" ht="24.9" customHeight="1">
      <c r="A21" s="808">
        <v>17</v>
      </c>
      <c r="B21" s="1104" t="s">
        <v>105</v>
      </c>
      <c r="C21" s="1005"/>
      <c r="D21" s="543"/>
    </row>
    <row r="22" spans="1:4" ht="24.9" customHeight="1">
      <c r="A22" s="808">
        <v>18</v>
      </c>
      <c r="B22" s="1104" t="s">
        <v>521</v>
      </c>
      <c r="C22" s="1005"/>
      <c r="D22" s="542">
        <f>'Page S-3 '!E28</f>
        <v>0</v>
      </c>
    </row>
    <row r="23" spans="1:4" ht="24.9" customHeight="1">
      <c r="A23" s="808">
        <v>19</v>
      </c>
      <c r="B23" s="1104" t="s">
        <v>522</v>
      </c>
      <c r="C23" s="1005"/>
      <c r="D23" s="542">
        <f>'Page 9'!O11</f>
        <v>0</v>
      </c>
    </row>
    <row r="24" spans="1:4" ht="24.9" customHeight="1">
      <c r="A24" s="808">
        <v>20</v>
      </c>
      <c r="B24" s="1104" t="s">
        <v>250</v>
      </c>
      <c r="C24" s="1005"/>
      <c r="D24" s="543"/>
    </row>
    <row r="25" spans="1:4" ht="24.9" customHeight="1">
      <c r="A25" s="808">
        <v>21</v>
      </c>
      <c r="B25" s="1182" t="s">
        <v>103</v>
      </c>
      <c r="C25" s="1005"/>
      <c r="D25" s="544">
        <f>SUM(D8:D24)</f>
        <v>0</v>
      </c>
    </row>
    <row r="26" spans="1:4" ht="24.9" customHeight="1" thickBot="1">
      <c r="A26" s="808">
        <v>22</v>
      </c>
      <c r="B26" s="1229" t="s">
        <v>523</v>
      </c>
      <c r="C26" s="1231"/>
      <c r="D26" s="545">
        <f>D6-D25</f>
        <v>0</v>
      </c>
    </row>
    <row r="27" spans="1:4" ht="15" customHeight="1" thickTop="1">
      <c r="A27" s="26"/>
      <c r="B27" s="247"/>
      <c r="C27" s="247"/>
      <c r="D27" s="93"/>
    </row>
    <row r="28" spans="1:4" s="36" customFormat="1" ht="12.75" customHeight="1">
      <c r="A28" s="252"/>
      <c r="B28" s="245"/>
      <c r="C28" s="137"/>
      <c r="D28" s="180"/>
    </row>
    <row r="29" spans="1:4" s="36" customFormat="1">
      <c r="A29" s="301"/>
      <c r="B29" s="1064" t="s">
        <v>38</v>
      </c>
      <c r="C29" s="1135"/>
      <c r="D29" s="35"/>
    </row>
    <row r="30" spans="1:4" s="36" customFormat="1">
      <c r="A30" s="299"/>
      <c r="B30" s="283" t="s">
        <v>12</v>
      </c>
      <c r="C30" s="181"/>
      <c r="D30" s="783" t="s">
        <v>2</v>
      </c>
    </row>
    <row r="31" spans="1:4" s="36" customFormat="1">
      <c r="A31" s="214"/>
      <c r="B31" s="35"/>
      <c r="C31" s="213"/>
      <c r="D31" s="35"/>
    </row>
    <row r="32" spans="1:4" s="36" customFormat="1" ht="7.5" customHeight="1">
      <c r="A32" s="214"/>
      <c r="B32" s="35"/>
      <c r="C32" s="59"/>
      <c r="D32" s="35"/>
    </row>
    <row r="33" spans="1:4" s="36" customFormat="1">
      <c r="A33" s="214"/>
      <c r="B33" s="35"/>
      <c r="C33" s="35"/>
      <c r="D33" s="35"/>
    </row>
    <row r="34" spans="1:4" s="36" customFormat="1">
      <c r="A34" s="214"/>
      <c r="B34" s="35"/>
      <c r="C34" s="35"/>
      <c r="D34" s="35"/>
    </row>
    <row r="35" spans="1:4" s="36" customFormat="1">
      <c r="A35" s="214"/>
      <c r="B35" s="35"/>
      <c r="C35" s="35"/>
      <c r="D35" s="35"/>
    </row>
    <row r="36" spans="1:4">
      <c r="A36" s="214"/>
    </row>
    <row r="45" spans="1:4">
      <c r="D45" s="35" t="s">
        <v>1</v>
      </c>
    </row>
    <row r="46" spans="1:4">
      <c r="D46" s="35" t="s">
        <v>605</v>
      </c>
    </row>
  </sheetData>
  <sheetProtection password="C9B0" sheet="1" objects="1" scenarios="1"/>
  <customSheetViews>
    <customSheetView guid="{FAF63804-6491-4721-9F4C-A952BE907358}" scale="130"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26">
    <mergeCell ref="B29:C29"/>
    <mergeCell ref="B10:C10"/>
    <mergeCell ref="B12:C12"/>
    <mergeCell ref="B15:C15"/>
    <mergeCell ref="B24:C24"/>
    <mergeCell ref="B21:C21"/>
    <mergeCell ref="B22:C22"/>
    <mergeCell ref="B23:C23"/>
    <mergeCell ref="B25:C25"/>
    <mergeCell ref="B26:C26"/>
    <mergeCell ref="B14:C14"/>
    <mergeCell ref="B16:C16"/>
    <mergeCell ref="B17:C17"/>
    <mergeCell ref="B18:C18"/>
    <mergeCell ref="B19:C19"/>
    <mergeCell ref="B20:C20"/>
    <mergeCell ref="C2:D2"/>
    <mergeCell ref="B3:D3"/>
    <mergeCell ref="B4:D4"/>
    <mergeCell ref="B5:C5"/>
    <mergeCell ref="B6:C6"/>
    <mergeCell ref="B7:C7"/>
    <mergeCell ref="B8:C8"/>
    <mergeCell ref="B9:C9"/>
    <mergeCell ref="B11:C11"/>
    <mergeCell ref="B13:C13"/>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2530" r:id="rId5" name="Drop Down 2">
              <controlPr defaultSize="0" autoLine="0" autoPict="0">
                <anchor>
                  <from>
                    <xdr:col>2</xdr:col>
                    <xdr:colOff>3284220</xdr:colOff>
                    <xdr:row>27</xdr:row>
                    <xdr:rowOff>152400</xdr:rowOff>
                  </from>
                  <to>
                    <xdr:col>3</xdr:col>
                    <xdr:colOff>1485900</xdr:colOff>
                    <xdr:row>29</xdr:row>
                    <xdr:rowOff>30480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G57"/>
  <sheetViews>
    <sheetView showGridLines="0" view="pageBreakPreview" zoomScale="115" zoomScaleNormal="100" zoomScaleSheetLayoutView="115" workbookViewId="0"/>
  </sheetViews>
  <sheetFormatPr defaultColWidth="9.109375" defaultRowHeight="13.8"/>
  <cols>
    <col min="1" max="1" width="2.6640625" style="95" bestFit="1" customWidth="1"/>
    <col min="2" max="2" width="15" style="94" customWidth="1"/>
    <col min="3" max="3" width="30.44140625" style="94" customWidth="1"/>
    <col min="4" max="4" width="12.44140625" style="94" customWidth="1"/>
    <col min="5" max="5" width="11.6640625" style="94" customWidth="1"/>
    <col min="6" max="6" width="12.5546875" style="94" customWidth="1"/>
    <col min="7" max="7" width="13.88671875" style="94" customWidth="1"/>
    <col min="8" max="16384" width="9.109375" style="94"/>
  </cols>
  <sheetData>
    <row r="1" spans="1:7" ht="14.4">
      <c r="A1" s="95">
        <v>1</v>
      </c>
      <c r="C1" s="1463" t="s">
        <v>30</v>
      </c>
      <c r="D1" s="972"/>
      <c r="E1" s="972"/>
      <c r="F1" s="972"/>
      <c r="G1" s="945" t="str">
        <f>IF(Cover!H12&gt;0, Cover!H12,"")</f>
        <v/>
      </c>
    </row>
    <row r="2" spans="1:7">
      <c r="A2" s="95">
        <v>2</v>
      </c>
      <c r="B2" s="171" t="s">
        <v>29</v>
      </c>
      <c r="C2" s="1464" t="str">
        <f>IF(Cover!A1&gt;0, Cover!A1, "")</f>
        <v/>
      </c>
      <c r="D2" s="1464"/>
      <c r="E2" s="1464"/>
      <c r="F2" s="1464"/>
      <c r="G2" s="1464"/>
    </row>
    <row r="3" spans="1:7" ht="9.9" customHeight="1">
      <c r="B3" s="1455"/>
      <c r="C3" s="1455"/>
      <c r="D3" s="1455"/>
      <c r="E3" s="1455"/>
      <c r="F3" s="1455"/>
      <c r="G3" s="1455"/>
    </row>
    <row r="4" spans="1:7">
      <c r="B4" s="1465" t="s">
        <v>378</v>
      </c>
      <c r="C4" s="1465"/>
      <c r="D4" s="1465"/>
      <c r="E4" s="1465"/>
      <c r="F4" s="1465"/>
      <c r="G4" s="1465"/>
    </row>
    <row r="5" spans="1:7">
      <c r="B5" s="1466" t="s">
        <v>140</v>
      </c>
      <c r="C5" s="1467"/>
      <c r="D5" s="1467"/>
      <c r="E5" s="1467"/>
      <c r="F5" s="1467"/>
      <c r="G5" s="1467"/>
    </row>
    <row r="6" spans="1:7" ht="15" customHeight="1">
      <c r="B6" s="1468" t="s">
        <v>495</v>
      </c>
      <c r="C6" s="1469"/>
      <c r="D6" s="1472" t="s">
        <v>256</v>
      </c>
      <c r="E6" s="1473"/>
      <c r="F6" s="1453" t="s">
        <v>498</v>
      </c>
      <c r="G6" s="1453" t="s">
        <v>496</v>
      </c>
    </row>
    <row r="7" spans="1:7" ht="66" customHeight="1">
      <c r="B7" s="1470"/>
      <c r="C7" s="1471"/>
      <c r="D7" s="547" t="s">
        <v>137</v>
      </c>
      <c r="E7" s="547" t="s">
        <v>497</v>
      </c>
      <c r="F7" s="1454"/>
      <c r="G7" s="1454"/>
    </row>
    <row r="8" spans="1:7" ht="24.9" customHeight="1">
      <c r="B8" s="1461" t="s">
        <v>255</v>
      </c>
      <c r="C8" s="1462"/>
      <c r="D8" s="548"/>
      <c r="E8" s="548"/>
      <c r="F8" s="549"/>
      <c r="G8" s="665"/>
    </row>
    <row r="9" spans="1:7" ht="18" customHeight="1">
      <c r="A9" s="95">
        <v>3</v>
      </c>
      <c r="B9" s="1450" t="s">
        <v>134</v>
      </c>
      <c r="C9" s="1455"/>
      <c r="D9" s="420"/>
      <c r="E9" s="420"/>
      <c r="F9" s="658" t="s">
        <v>128</v>
      </c>
      <c r="G9" s="666"/>
    </row>
    <row r="10" spans="1:7" ht="18" customHeight="1">
      <c r="A10" s="95">
        <v>4</v>
      </c>
      <c r="B10" s="1450" t="s">
        <v>133</v>
      </c>
      <c r="C10" s="1005"/>
      <c r="D10" s="420"/>
      <c r="E10" s="420"/>
      <c r="F10" s="658" t="s">
        <v>128</v>
      </c>
      <c r="G10" s="666"/>
    </row>
    <row r="11" spans="1:7" ht="18" customHeight="1">
      <c r="A11" s="95">
        <v>5</v>
      </c>
      <c r="B11" s="1450" t="s">
        <v>132</v>
      </c>
      <c r="C11" s="1005"/>
      <c r="D11" s="420"/>
      <c r="E11" s="420"/>
      <c r="F11" s="658" t="s">
        <v>128</v>
      </c>
      <c r="G11" s="666"/>
    </row>
    <row r="12" spans="1:7" ht="18" customHeight="1">
      <c r="A12" s="95">
        <v>6</v>
      </c>
      <c r="B12" s="1450" t="s">
        <v>131</v>
      </c>
      <c r="C12" s="1005"/>
      <c r="D12" s="420"/>
      <c r="E12" s="420"/>
      <c r="F12" s="658" t="s">
        <v>128</v>
      </c>
      <c r="G12" s="666"/>
    </row>
    <row r="13" spans="1:7" ht="18" customHeight="1">
      <c r="A13" s="95">
        <v>7</v>
      </c>
      <c r="B13" s="1450" t="s">
        <v>130</v>
      </c>
      <c r="C13" s="1005"/>
      <c r="D13" s="420"/>
      <c r="E13" s="420"/>
      <c r="F13" s="658" t="s">
        <v>128</v>
      </c>
      <c r="G13" s="666"/>
    </row>
    <row r="14" spans="1:7" ht="18" customHeight="1">
      <c r="A14" s="95">
        <v>8</v>
      </c>
      <c r="B14" s="1450" t="s">
        <v>254</v>
      </c>
      <c r="C14" s="1005"/>
      <c r="D14" s="420"/>
      <c r="E14" s="420"/>
      <c r="F14" s="658" t="s">
        <v>128</v>
      </c>
      <c r="G14" s="666"/>
    </row>
    <row r="15" spans="1:7" ht="18" customHeight="1" thickBot="1">
      <c r="A15" s="95">
        <v>9</v>
      </c>
      <c r="B15" s="1456" t="s">
        <v>475</v>
      </c>
      <c r="C15" s="1239"/>
      <c r="D15" s="442">
        <f>SUM(D9:D14)</f>
        <v>0</v>
      </c>
      <c r="E15" s="442">
        <f>SUM(E9:E14)</f>
        <v>0</v>
      </c>
      <c r="F15" s="659" t="s">
        <v>128</v>
      </c>
      <c r="G15" s="667">
        <f>+SUM(G9:G14)</f>
        <v>0</v>
      </c>
    </row>
    <row r="16" spans="1:7" s="321" customFormat="1" ht="24.9" customHeight="1" thickTop="1">
      <c r="A16" s="95"/>
      <c r="B16" s="1443" t="s">
        <v>454</v>
      </c>
      <c r="C16" s="1457"/>
      <c r="D16" s="444"/>
      <c r="E16" s="444"/>
      <c r="F16" s="550"/>
      <c r="G16" s="668"/>
    </row>
    <row r="17" spans="1:7" ht="18" customHeight="1">
      <c r="A17" s="95">
        <v>10</v>
      </c>
      <c r="B17" s="1450" t="s">
        <v>134</v>
      </c>
      <c r="C17" s="1455"/>
      <c r="D17" s="420"/>
      <c r="E17" s="420"/>
      <c r="F17" s="551"/>
      <c r="G17" s="666"/>
    </row>
    <row r="18" spans="1:7" ht="18" customHeight="1">
      <c r="A18" s="95">
        <v>11</v>
      </c>
      <c r="B18" s="1450" t="s">
        <v>133</v>
      </c>
      <c r="C18" s="1011"/>
      <c r="D18" s="420"/>
      <c r="E18" s="420"/>
      <c r="F18" s="551"/>
      <c r="G18" s="666"/>
    </row>
    <row r="19" spans="1:7" ht="18" customHeight="1">
      <c r="A19" s="95">
        <v>12</v>
      </c>
      <c r="B19" s="1450" t="s">
        <v>132</v>
      </c>
      <c r="C19" s="1011"/>
      <c r="D19" s="420"/>
      <c r="E19" s="420"/>
      <c r="F19" s="551"/>
      <c r="G19" s="666"/>
    </row>
    <row r="20" spans="1:7" ht="18" customHeight="1">
      <c r="A20" s="95">
        <v>13</v>
      </c>
      <c r="B20" s="1450" t="s">
        <v>131</v>
      </c>
      <c r="C20" s="1005"/>
      <c r="D20" s="420"/>
      <c r="E20" s="420"/>
      <c r="F20" s="551"/>
      <c r="G20" s="666"/>
    </row>
    <row r="21" spans="1:7" ht="18" customHeight="1">
      <c r="A21" s="95">
        <v>14</v>
      </c>
      <c r="B21" s="1450" t="s">
        <v>130</v>
      </c>
      <c r="C21" s="1005"/>
      <c r="D21" s="420"/>
      <c r="E21" s="420"/>
      <c r="F21" s="551"/>
      <c r="G21" s="666"/>
    </row>
    <row r="22" spans="1:7" ht="18" customHeight="1">
      <c r="A22" s="95">
        <v>15</v>
      </c>
      <c r="B22" s="1450" t="s">
        <v>121</v>
      </c>
      <c r="C22" s="1005"/>
      <c r="D22" s="420"/>
      <c r="E22" s="420"/>
      <c r="F22" s="552"/>
      <c r="G22" s="666"/>
    </row>
    <row r="23" spans="1:7" ht="18" customHeight="1" thickBot="1">
      <c r="A23" s="95">
        <v>16</v>
      </c>
      <c r="B23" s="1456" t="s">
        <v>476</v>
      </c>
      <c r="C23" s="1239"/>
      <c r="D23" s="442">
        <f>SUM(D17:D22)</f>
        <v>0</v>
      </c>
      <c r="E23" s="442">
        <f>SUM(E17:E22)</f>
        <v>0</v>
      </c>
      <c r="F23" s="443">
        <f>SUM(F17:F22)</f>
        <v>0</v>
      </c>
      <c r="G23" s="667">
        <f>SUM(G17:G22)</f>
        <v>0</v>
      </c>
    </row>
    <row r="24" spans="1:7" s="286" customFormat="1" ht="24.9" customHeight="1" thickTop="1">
      <c r="B24" s="1443" t="s">
        <v>341</v>
      </c>
      <c r="C24" s="1458"/>
      <c r="D24" s="1459"/>
      <c r="E24" s="1459"/>
      <c r="F24" s="1460"/>
      <c r="G24" s="669"/>
    </row>
    <row r="25" spans="1:7" ht="18" customHeight="1">
      <c r="A25" s="95">
        <v>17</v>
      </c>
      <c r="B25" s="1450" t="s">
        <v>120</v>
      </c>
      <c r="C25" s="1455"/>
      <c r="D25" s="1047"/>
      <c r="E25" s="1047"/>
      <c r="F25" s="1005"/>
      <c r="G25" s="666"/>
    </row>
    <row r="26" spans="1:7" ht="18" customHeight="1">
      <c r="A26" s="95">
        <v>18</v>
      </c>
      <c r="B26" s="1450" t="s">
        <v>322</v>
      </c>
      <c r="C26" s="1047"/>
      <c r="D26" s="1047"/>
      <c r="E26" s="1047"/>
      <c r="F26" s="1005"/>
      <c r="G26" s="666"/>
    </row>
    <row r="27" spans="1:7" ht="18" customHeight="1">
      <c r="A27" s="95">
        <v>19</v>
      </c>
      <c r="B27" s="1450" t="s">
        <v>119</v>
      </c>
      <c r="C27" s="1047"/>
      <c r="D27" s="1047"/>
      <c r="E27" s="1047"/>
      <c r="F27" s="1005"/>
      <c r="G27" s="666"/>
    </row>
    <row r="28" spans="1:7" ht="18" customHeight="1">
      <c r="A28" s="95">
        <v>20</v>
      </c>
      <c r="B28" s="553" t="s">
        <v>118</v>
      </c>
      <c r="C28" s="1449"/>
      <c r="D28" s="1047"/>
      <c r="E28" s="1047"/>
      <c r="F28" s="1005"/>
      <c r="G28" s="666"/>
    </row>
    <row r="29" spans="1:7" ht="18" customHeight="1">
      <c r="A29" s="95">
        <v>21</v>
      </c>
      <c r="B29" s="1450" t="s">
        <v>253</v>
      </c>
      <c r="C29" s="1047"/>
      <c r="D29" s="1047"/>
      <c r="E29" s="1047"/>
      <c r="F29" s="1005"/>
      <c r="G29" s="666"/>
    </row>
    <row r="30" spans="1:7" ht="18" customHeight="1">
      <c r="A30" s="95">
        <v>22</v>
      </c>
      <c r="B30" s="1441" t="s">
        <v>524</v>
      </c>
      <c r="C30" s="1442"/>
      <c r="D30" s="1442"/>
      <c r="E30" s="1442"/>
      <c r="F30" s="1239"/>
      <c r="G30" s="670">
        <f>SUM(G15,G23,G25:G29)</f>
        <v>0</v>
      </c>
    </row>
    <row r="31" spans="1:7" ht="24.9" customHeight="1">
      <c r="B31" s="1443" t="s">
        <v>350</v>
      </c>
      <c r="C31" s="1444"/>
      <c r="D31" s="1444"/>
      <c r="E31" s="1444"/>
      <c r="F31" s="1445"/>
      <c r="G31" s="671"/>
    </row>
    <row r="32" spans="1:7" ht="18" customHeight="1">
      <c r="A32" s="95">
        <v>23</v>
      </c>
      <c r="B32" s="1450" t="s">
        <v>116</v>
      </c>
      <c r="C32" s="1047"/>
      <c r="D32" s="1047"/>
      <c r="E32" s="1047"/>
      <c r="F32" s="1005"/>
      <c r="G32" s="666"/>
    </row>
    <row r="33" spans="1:7" ht="18" customHeight="1">
      <c r="A33" s="95">
        <v>24</v>
      </c>
      <c r="B33" s="1446" t="s">
        <v>525</v>
      </c>
      <c r="C33" s="1447"/>
      <c r="D33" s="1447"/>
      <c r="E33" s="1447"/>
      <c r="F33" s="1022"/>
      <c r="G33" s="666"/>
    </row>
    <row r="34" spans="1:7" ht="18" customHeight="1" thickBot="1">
      <c r="A34" s="95">
        <v>25</v>
      </c>
      <c r="B34" s="1441" t="s">
        <v>526</v>
      </c>
      <c r="C34" s="1442"/>
      <c r="D34" s="1442"/>
      <c r="E34" s="1442"/>
      <c r="F34" s="1239"/>
      <c r="G34" s="672">
        <f>SUM(G32:G33)</f>
        <v>0</v>
      </c>
    </row>
    <row r="35" spans="1:7" ht="18" customHeight="1" thickTop="1">
      <c r="A35" s="95">
        <v>26</v>
      </c>
      <c r="B35" s="1448" t="s">
        <v>527</v>
      </c>
      <c r="C35" s="1105"/>
      <c r="D35" s="1105"/>
      <c r="E35" s="1105"/>
      <c r="F35" s="1011"/>
      <c r="G35" s="673">
        <f>SUM(G30+G34)</f>
        <v>0</v>
      </c>
    </row>
    <row r="36" spans="1:7" s="321" customFormat="1" ht="18" customHeight="1">
      <c r="A36" s="95"/>
      <c r="B36" s="1451"/>
      <c r="C36" s="1452"/>
      <c r="D36" s="1452"/>
      <c r="E36" s="1452"/>
      <c r="F36" s="1193"/>
      <c r="G36" s="674" t="s">
        <v>411</v>
      </c>
    </row>
    <row r="37" spans="1:7" ht="13.5" customHeight="1">
      <c r="A37" s="101" t="s">
        <v>39</v>
      </c>
      <c r="B37" s="1437" t="s">
        <v>351</v>
      </c>
      <c r="C37" s="1438"/>
      <c r="D37" s="1438"/>
      <c r="E37" s="1438"/>
      <c r="F37" s="1155"/>
      <c r="G37" s="1155"/>
    </row>
    <row r="38" spans="1:7">
      <c r="A38" s="101"/>
      <c r="B38" s="100"/>
      <c r="C38" s="99"/>
      <c r="D38" s="99"/>
      <c r="E38" s="99"/>
      <c r="F38" s="256"/>
      <c r="G38" s="256"/>
    </row>
    <row r="39" spans="1:7" s="97" customFormat="1" ht="14.4">
      <c r="A39" s="303"/>
      <c r="B39" s="1436" t="s">
        <v>38</v>
      </c>
      <c r="C39" s="1139"/>
      <c r="D39" s="94"/>
      <c r="E39" s="94"/>
      <c r="F39" s="1439" t="s">
        <v>2</v>
      </c>
      <c r="G39" s="1440"/>
    </row>
    <row r="40" spans="1:7" s="97" customFormat="1" ht="14.4">
      <c r="A40" s="304"/>
      <c r="B40" s="1436" t="s">
        <v>12</v>
      </c>
      <c r="C40" s="1139"/>
      <c r="D40" s="94"/>
      <c r="E40" s="197"/>
    </row>
    <row r="41" spans="1:7" s="97" customFormat="1">
      <c r="A41" s="95"/>
      <c r="B41" s="94"/>
      <c r="C41" s="94"/>
      <c r="D41" s="94"/>
      <c r="E41" s="94"/>
      <c r="F41" s="94"/>
      <c r="G41" s="94"/>
    </row>
    <row r="42" spans="1:7" s="97" customFormat="1">
      <c r="A42" s="95"/>
      <c r="B42" s="94"/>
      <c r="C42" s="94"/>
      <c r="D42" s="94"/>
      <c r="E42" s="94"/>
      <c r="F42" s="94"/>
      <c r="G42" s="94"/>
    </row>
    <row r="43" spans="1:7" s="97" customFormat="1">
      <c r="A43" s="98"/>
    </row>
    <row r="44" spans="1:7" s="97" customFormat="1">
      <c r="A44" s="98"/>
    </row>
    <row r="45" spans="1:7" s="97" customFormat="1">
      <c r="A45" s="98"/>
    </row>
    <row r="46" spans="1:7" s="97" customFormat="1">
      <c r="A46" s="98"/>
    </row>
    <row r="51" spans="6:6">
      <c r="F51" s="96" t="s">
        <v>1</v>
      </c>
    </row>
    <row r="52" spans="6:6">
      <c r="F52" s="96" t="s">
        <v>605</v>
      </c>
    </row>
    <row r="57" spans="6:6">
      <c r="F57" s="96"/>
    </row>
  </sheetData>
  <sheetProtection password="C9B0" sheet="1" objects="1" scenarios="1"/>
  <customSheetViews>
    <customSheetView guid="{FAF63804-6491-4721-9F4C-A952BE907358}" scale="115" showPageBreaks="1" showGridLines="0" fitToPage="1" printArea="1" view="pageBreakPreview">
      <pageMargins left="0.25" right="0.25" top="0.5" bottom="0.35" header="0.3" footer="0.3"/>
      <printOptions horizontalCentered="1"/>
      <pageSetup scale="99" orientation="portrait" r:id="rId1"/>
      <headerFooter>
        <oddFooter>&amp;C&amp;A</oddFooter>
      </headerFooter>
    </customSheetView>
  </customSheetViews>
  <mergeCells count="42">
    <mergeCell ref="C1:F1"/>
    <mergeCell ref="B10:C10"/>
    <mergeCell ref="B11:C11"/>
    <mergeCell ref="B13:C13"/>
    <mergeCell ref="C2:G2"/>
    <mergeCell ref="B3:G3"/>
    <mergeCell ref="B4:G4"/>
    <mergeCell ref="B5:G5"/>
    <mergeCell ref="B6:C7"/>
    <mergeCell ref="D6:E6"/>
    <mergeCell ref="F6:F7"/>
    <mergeCell ref="B21:C21"/>
    <mergeCell ref="B12:C12"/>
    <mergeCell ref="B14:C14"/>
    <mergeCell ref="B20:C20"/>
    <mergeCell ref="B8:C8"/>
    <mergeCell ref="B19:C19"/>
    <mergeCell ref="C28:F28"/>
    <mergeCell ref="B29:F29"/>
    <mergeCell ref="B32:F32"/>
    <mergeCell ref="B36:F36"/>
    <mergeCell ref="G6:G7"/>
    <mergeCell ref="B9:C9"/>
    <mergeCell ref="B15:C15"/>
    <mergeCell ref="B16:C16"/>
    <mergeCell ref="B23:C23"/>
    <mergeCell ref="B22:C22"/>
    <mergeCell ref="B25:F25"/>
    <mergeCell ref="B24:F24"/>
    <mergeCell ref="B26:F26"/>
    <mergeCell ref="B27:F27"/>
    <mergeCell ref="B17:C17"/>
    <mergeCell ref="B18:C18"/>
    <mergeCell ref="B40:C40"/>
    <mergeCell ref="B37:G37"/>
    <mergeCell ref="F39:G39"/>
    <mergeCell ref="B30:F30"/>
    <mergeCell ref="B31:F31"/>
    <mergeCell ref="B33:F33"/>
    <mergeCell ref="B34:F34"/>
    <mergeCell ref="B35:F35"/>
    <mergeCell ref="B39:C39"/>
  </mergeCells>
  <dataValidations xWindow="697" yWindow="647" count="2">
    <dataValidation allowBlank="1" showInputMessage="1" showErrorMessage="1" prompt="&quot;This field is to be used when filing under seal.&quot;" sqref="H41"/>
    <dataValidation allowBlank="1" showInputMessage="1" prompt="This field is to be used when filing under seal." sqref="F57 F51:F52"/>
  </dataValidations>
  <printOptions horizontalCentered="1"/>
  <pageMargins left="0.25" right="0.25" top="0.5" bottom="0.35" header="0.3" footer="0.3"/>
  <pageSetup scale="96"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554" r:id="rId5" name="Drop Down 2">
              <controlPr defaultSize="0" autoLine="0" autoPict="0">
                <anchor>
                  <from>
                    <xdr:col>5</xdr:col>
                    <xdr:colOff>114300</xdr:colOff>
                    <xdr:row>37</xdr:row>
                    <xdr:rowOff>30480</xdr:rowOff>
                  </from>
                  <to>
                    <xdr:col>6</xdr:col>
                    <xdr:colOff>800100</xdr:colOff>
                    <xdr:row>38</xdr:row>
                    <xdr:rowOff>22860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E70"/>
  <sheetViews>
    <sheetView showGridLines="0" view="pageBreakPreview" zoomScale="115" zoomScaleNormal="100" zoomScaleSheetLayoutView="115" workbookViewId="0"/>
  </sheetViews>
  <sheetFormatPr defaultColWidth="9.109375" defaultRowHeight="14.4"/>
  <cols>
    <col min="1" max="1" width="2.6640625" style="10" customWidth="1"/>
    <col min="2" max="2" width="15.33203125" style="35" customWidth="1"/>
    <col min="3" max="3" width="42.6640625" style="35" customWidth="1"/>
    <col min="4" max="4" width="14.33203125" style="35" customWidth="1"/>
    <col min="5" max="5" width="18.88671875" style="35" customWidth="1"/>
    <col min="6" max="16384" width="9.109375" style="35"/>
  </cols>
  <sheetData>
    <row r="1" spans="1:5">
      <c r="A1" s="10">
        <v>1</v>
      </c>
      <c r="C1" s="1037" t="s">
        <v>30</v>
      </c>
      <c r="D1" s="972"/>
      <c r="E1" s="944" t="str">
        <f>IF(Cover!H12&gt;0, Cover!H12,"")</f>
        <v/>
      </c>
    </row>
    <row r="2" spans="1:5">
      <c r="A2" s="10">
        <v>2</v>
      </c>
      <c r="B2" s="168" t="s">
        <v>29</v>
      </c>
      <c r="C2" s="1197" t="str">
        <f>IF(Cover!A1&gt;0, Cover!A1, " ")</f>
        <v xml:space="preserve"> </v>
      </c>
      <c r="D2" s="1197"/>
      <c r="E2" s="1197"/>
    </row>
    <row r="3" spans="1:5" ht="8.25" customHeight="1">
      <c r="B3" s="1035"/>
      <c r="C3" s="1035"/>
      <c r="D3" s="1035"/>
      <c r="E3" s="1035"/>
    </row>
    <row r="4" spans="1:5">
      <c r="B4" s="1181" t="s">
        <v>266</v>
      </c>
      <c r="C4" s="1181"/>
      <c r="D4" s="1181"/>
      <c r="E4" s="1181"/>
    </row>
    <row r="5" spans="1:5" ht="38.25" customHeight="1">
      <c r="B5" s="1032" t="s">
        <v>324</v>
      </c>
      <c r="C5" s="1164"/>
      <c r="D5" s="1165"/>
      <c r="E5" s="536" t="s">
        <v>50</v>
      </c>
    </row>
    <row r="6" spans="1:5" ht="24.9" customHeight="1">
      <c r="B6" s="1240" t="s">
        <v>159</v>
      </c>
      <c r="C6" s="1475"/>
      <c r="D6" s="1476"/>
      <c r="E6" s="555"/>
    </row>
    <row r="7" spans="1:5" ht="24.9" customHeight="1">
      <c r="A7" s="10">
        <v>3</v>
      </c>
      <c r="B7" s="1481" t="s">
        <v>265</v>
      </c>
      <c r="C7" s="1236"/>
      <c r="D7" s="1237"/>
      <c r="E7" s="543"/>
    </row>
    <row r="8" spans="1:5" ht="24.9" customHeight="1">
      <c r="A8" s="10">
        <v>4</v>
      </c>
      <c r="B8" s="1235" t="s">
        <v>264</v>
      </c>
      <c r="C8" s="1236"/>
      <c r="D8" s="1237"/>
      <c r="E8" s="543"/>
    </row>
    <row r="9" spans="1:5" ht="24.9" customHeight="1">
      <c r="A9" s="10">
        <v>5</v>
      </c>
      <c r="B9" s="1235" t="s">
        <v>263</v>
      </c>
      <c r="C9" s="1236"/>
      <c r="D9" s="1237"/>
      <c r="E9" s="543"/>
    </row>
    <row r="10" spans="1:5" ht="24.9" customHeight="1">
      <c r="A10" s="10">
        <v>6</v>
      </c>
      <c r="B10" s="1235" t="s">
        <v>262</v>
      </c>
      <c r="C10" s="1236"/>
      <c r="D10" s="1237"/>
      <c r="E10" s="543"/>
    </row>
    <row r="11" spans="1:5" ht="24.9" customHeight="1">
      <c r="A11" s="10">
        <v>7</v>
      </c>
      <c r="B11" s="1235" t="s">
        <v>261</v>
      </c>
      <c r="C11" s="1236"/>
      <c r="D11" s="1237"/>
      <c r="E11" s="543"/>
    </row>
    <row r="12" spans="1:5" ht="24.9" customHeight="1">
      <c r="A12" s="10">
        <v>8</v>
      </c>
      <c r="B12" s="1235" t="s">
        <v>352</v>
      </c>
      <c r="C12" s="1236"/>
      <c r="D12" s="1237"/>
      <c r="E12" s="543"/>
    </row>
    <row r="13" spans="1:5" ht="24.9" customHeight="1">
      <c r="A13" s="10">
        <v>9</v>
      </c>
      <c r="B13" s="1235" t="s">
        <v>260</v>
      </c>
      <c r="C13" s="1236"/>
      <c r="D13" s="1237"/>
      <c r="E13" s="543"/>
    </row>
    <row r="14" spans="1:5" ht="24.9" customHeight="1">
      <c r="A14" s="10">
        <v>10</v>
      </c>
      <c r="B14" s="1235" t="s">
        <v>153</v>
      </c>
      <c r="C14" s="1236"/>
      <c r="D14" s="1237"/>
      <c r="E14" s="543"/>
    </row>
    <row r="15" spans="1:5" ht="24.9" customHeight="1">
      <c r="A15" s="10">
        <v>11</v>
      </c>
      <c r="B15" s="1235" t="s">
        <v>259</v>
      </c>
      <c r="C15" s="1236"/>
      <c r="D15" s="1237"/>
      <c r="E15" s="543"/>
    </row>
    <row r="16" spans="1:5" ht="24.9" customHeight="1">
      <c r="A16" s="10">
        <v>12</v>
      </c>
      <c r="B16" s="1235" t="s">
        <v>258</v>
      </c>
      <c r="C16" s="1236"/>
      <c r="D16" s="1237"/>
      <c r="E16" s="543"/>
    </row>
    <row r="17" spans="1:5" ht="24.9" customHeight="1">
      <c r="A17" s="10">
        <v>13</v>
      </c>
      <c r="B17" s="1235" t="s">
        <v>353</v>
      </c>
      <c r="C17" s="1236"/>
      <c r="D17" s="1237"/>
      <c r="E17" s="543"/>
    </row>
    <row r="18" spans="1:5" ht="24.9" customHeight="1" thickBot="1">
      <c r="A18" s="10">
        <v>14</v>
      </c>
      <c r="B18" s="1255" t="s">
        <v>151</v>
      </c>
      <c r="C18" s="1236"/>
      <c r="D18" s="1237"/>
      <c r="E18" s="554">
        <f>SUM(E7:E17)</f>
        <v>0</v>
      </c>
    </row>
    <row r="19" spans="1:5" s="126" customFormat="1" thickTop="1">
      <c r="A19" s="320"/>
      <c r="B19" s="480"/>
      <c r="C19" s="477"/>
      <c r="D19" s="445"/>
      <c r="E19" s="683" t="s">
        <v>63</v>
      </c>
    </row>
    <row r="20" spans="1:5" ht="24.9" customHeight="1">
      <c r="B20" s="1240" t="s">
        <v>149</v>
      </c>
      <c r="C20" s="1236"/>
      <c r="D20" s="1237"/>
      <c r="E20" s="555"/>
    </row>
    <row r="21" spans="1:5" ht="24.9" customHeight="1">
      <c r="A21" s="10">
        <f>A18+1</f>
        <v>15</v>
      </c>
      <c r="B21" s="1235" t="s">
        <v>148</v>
      </c>
      <c r="C21" s="1236"/>
      <c r="D21" s="1237"/>
      <c r="E21" s="543"/>
    </row>
    <row r="22" spans="1:5" ht="24.9" customHeight="1">
      <c r="A22" s="10">
        <f t="shared" ref="A22:A28" si="0">A21+1</f>
        <v>16</v>
      </c>
      <c r="B22" s="1235" t="s">
        <v>147</v>
      </c>
      <c r="C22" s="1236"/>
      <c r="D22" s="1237"/>
      <c r="E22" s="543"/>
    </row>
    <row r="23" spans="1:5" ht="24.9" customHeight="1">
      <c r="A23" s="10">
        <f t="shared" si="0"/>
        <v>17</v>
      </c>
      <c r="B23" s="1235" t="s">
        <v>146</v>
      </c>
      <c r="C23" s="1236"/>
      <c r="D23" s="1237"/>
      <c r="E23" s="543"/>
    </row>
    <row r="24" spans="1:5" ht="24.9" customHeight="1">
      <c r="A24" s="10">
        <f t="shared" si="0"/>
        <v>18</v>
      </c>
      <c r="B24" s="1477" t="s">
        <v>257</v>
      </c>
      <c r="C24" s="1236"/>
      <c r="D24" s="1237"/>
      <c r="E24" s="543"/>
    </row>
    <row r="25" spans="1:5" ht="24.9" customHeight="1">
      <c r="A25" s="10">
        <f t="shared" si="0"/>
        <v>19</v>
      </c>
      <c r="B25" s="1235" t="s">
        <v>145</v>
      </c>
      <c r="C25" s="1236"/>
      <c r="D25" s="1237"/>
      <c r="E25" s="543"/>
    </row>
    <row r="26" spans="1:5" ht="24.9" customHeight="1">
      <c r="A26" s="10">
        <f t="shared" si="0"/>
        <v>20</v>
      </c>
      <c r="B26" s="1235" t="s">
        <v>144</v>
      </c>
      <c r="C26" s="1236"/>
      <c r="D26" s="1237"/>
      <c r="E26" s="543"/>
    </row>
    <row r="27" spans="1:5" ht="24.9" customHeight="1">
      <c r="A27" s="10">
        <f t="shared" si="0"/>
        <v>21</v>
      </c>
      <c r="B27" s="1235" t="s">
        <v>143</v>
      </c>
      <c r="C27" s="1236"/>
      <c r="D27" s="1237"/>
      <c r="E27" s="543"/>
    </row>
    <row r="28" spans="1:5" ht="24.9" customHeight="1" thickBot="1">
      <c r="A28" s="52">
        <f t="shared" si="0"/>
        <v>22</v>
      </c>
      <c r="B28" s="1255" t="s">
        <v>142</v>
      </c>
      <c r="C28" s="1478"/>
      <c r="D28" s="1479"/>
      <c r="E28" s="554">
        <f>SUM(E21:E27)</f>
        <v>0</v>
      </c>
    </row>
    <row r="29" spans="1:5" ht="18" customHeight="1" thickTop="1">
      <c r="B29" s="556"/>
      <c r="C29" s="557"/>
      <c r="D29" s="558"/>
      <c r="E29" s="559" t="s">
        <v>63</v>
      </c>
    </row>
    <row r="30" spans="1:5" s="139" customFormat="1">
      <c r="A30" s="26"/>
      <c r="B30" s="1474"/>
      <c r="C30" s="1474"/>
      <c r="D30" s="1474"/>
      <c r="E30" s="1474"/>
    </row>
    <row r="31" spans="1:5" s="36" customFormat="1" ht="21" customHeight="1">
      <c r="A31" s="299"/>
      <c r="B31" s="1064" t="s">
        <v>12</v>
      </c>
      <c r="C31" s="1135"/>
      <c r="D31" s="35"/>
      <c r="E31" s="35"/>
    </row>
    <row r="32" spans="1:5" s="36" customFormat="1" ht="20.25" customHeight="1">
      <c r="A32" s="35"/>
      <c r="B32" s="35"/>
      <c r="C32" s="35"/>
      <c r="D32" s="1480" t="s">
        <v>2</v>
      </c>
      <c r="E32" s="1395"/>
    </row>
    <row r="33" spans="1:5" s="36" customFormat="1">
      <c r="A33" s="214"/>
      <c r="B33" s="35"/>
      <c r="C33" s="35"/>
      <c r="D33" s="35"/>
      <c r="E33" s="35"/>
    </row>
    <row r="34" spans="1:5" s="36" customFormat="1">
      <c r="A34" s="214"/>
      <c r="B34" s="35"/>
      <c r="C34" s="35"/>
      <c r="D34" s="35"/>
      <c r="E34" s="35"/>
    </row>
    <row r="35" spans="1:5" s="36" customFormat="1">
      <c r="A35" s="214"/>
      <c r="B35" s="35"/>
      <c r="C35" s="35"/>
      <c r="D35" s="35"/>
      <c r="E35" s="35"/>
    </row>
    <row r="36" spans="1:5" s="36" customFormat="1">
      <c r="A36" s="7"/>
    </row>
    <row r="37" spans="1:5" s="36" customFormat="1">
      <c r="A37" s="7"/>
    </row>
    <row r="38" spans="1:5" s="36" customFormat="1">
      <c r="A38" s="7"/>
    </row>
    <row r="42" spans="1:5">
      <c r="E42" s="126" t="s">
        <v>1</v>
      </c>
    </row>
    <row r="43" spans="1:5">
      <c r="E43" s="126" t="s">
        <v>605</v>
      </c>
    </row>
    <row r="68" spans="4:4">
      <c r="D68" s="3"/>
    </row>
    <row r="69" spans="4:4">
      <c r="D69" s="3" t="s">
        <v>1</v>
      </c>
    </row>
    <row r="70" spans="4:4">
      <c r="D70" s="3" t="s">
        <v>0</v>
      </c>
    </row>
  </sheetData>
  <sheetProtection password="C9B0" sheet="1" objects="1" scenarios="1"/>
  <customSheetViews>
    <customSheetView guid="{FAF63804-6491-4721-9F4C-A952BE907358}" scale="115"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30">
    <mergeCell ref="D32:E32"/>
    <mergeCell ref="B7:D7"/>
    <mergeCell ref="B8:D8"/>
    <mergeCell ref="B9:D9"/>
    <mergeCell ref="B10:D10"/>
    <mergeCell ref="B11:D11"/>
    <mergeCell ref="B12:D12"/>
    <mergeCell ref="B13:D13"/>
    <mergeCell ref="B14:D14"/>
    <mergeCell ref="B15:D15"/>
    <mergeCell ref="B16:D16"/>
    <mergeCell ref="B17:D17"/>
    <mergeCell ref="B18:D18"/>
    <mergeCell ref="B20:D20"/>
    <mergeCell ref="B22:D22"/>
    <mergeCell ref="B31:C31"/>
    <mergeCell ref="C1:D1"/>
    <mergeCell ref="B30:E30"/>
    <mergeCell ref="C2:E2"/>
    <mergeCell ref="B3:E3"/>
    <mergeCell ref="B4:E4"/>
    <mergeCell ref="B5:D5"/>
    <mergeCell ref="B6:D6"/>
    <mergeCell ref="B21:D21"/>
    <mergeCell ref="B26:D26"/>
    <mergeCell ref="B27:D27"/>
    <mergeCell ref="B25:D25"/>
    <mergeCell ref="B24:D24"/>
    <mergeCell ref="B23:D23"/>
    <mergeCell ref="B28:D28"/>
  </mergeCells>
  <printOptions horizontalCentered="1"/>
  <pageMargins left="0.5" right="0.5" top="0.5" bottom="0.35" header="0.3" footer="0.3"/>
  <pageSetup scale="99"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4578" r:id="rId5" name="Drop Down 2">
              <controlPr defaultSize="0" autoLine="0" autoPict="0">
                <anchor>
                  <from>
                    <xdr:col>3</xdr:col>
                    <xdr:colOff>312420</xdr:colOff>
                    <xdr:row>30</xdr:row>
                    <xdr:rowOff>38100</xdr:rowOff>
                  </from>
                  <to>
                    <xdr:col>5</xdr:col>
                    <xdr:colOff>0</xdr:colOff>
                    <xdr:row>31</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T77"/>
  <sheetViews>
    <sheetView showGridLines="0" view="pageBreakPreview" zoomScaleNormal="100" zoomScaleSheetLayoutView="100" workbookViewId="0"/>
  </sheetViews>
  <sheetFormatPr defaultColWidth="9.109375" defaultRowHeight="14.4"/>
  <cols>
    <col min="1" max="1" width="3.109375" style="173" customWidth="1"/>
    <col min="2" max="2" width="9.109375" style="151"/>
    <col min="3" max="3" width="21.33203125" style="151" customWidth="1"/>
    <col min="4" max="4" width="5" style="151" customWidth="1"/>
    <col min="5" max="5" width="5.109375" style="151" customWidth="1"/>
    <col min="6" max="6" width="9.109375" style="151" customWidth="1"/>
    <col min="7" max="7" width="8.109375" style="151" customWidth="1"/>
    <col min="8" max="10" width="9" style="151" customWidth="1"/>
    <col min="11" max="11" width="9.33203125" style="151" customWidth="1"/>
    <col min="12" max="12" width="8.88671875" style="151" customWidth="1"/>
    <col min="13" max="13" width="10.6640625" style="152" customWidth="1"/>
    <col min="14" max="14" width="11.33203125" style="151" customWidth="1"/>
    <col min="15" max="15" width="9.109375" style="151" customWidth="1"/>
    <col min="16" max="16384" width="9.109375" style="151"/>
  </cols>
  <sheetData>
    <row r="1" spans="1:20">
      <c r="A1" s="458">
        <v>1</v>
      </c>
      <c r="B1" s="150"/>
      <c r="C1" s="150"/>
      <c r="D1" s="150"/>
      <c r="E1" s="150"/>
      <c r="F1" s="150"/>
      <c r="G1" s="150"/>
      <c r="H1" s="150"/>
      <c r="I1" s="150"/>
      <c r="J1" s="1487" t="s">
        <v>358</v>
      </c>
      <c r="K1" s="1488"/>
      <c r="L1" s="1488"/>
      <c r="M1" s="1488"/>
      <c r="N1" s="1488"/>
      <c r="O1" s="943" t="str">
        <f>IF(Cover!H12&gt;0, Cover!H12,"")</f>
        <v/>
      </c>
    </row>
    <row r="2" spans="1:20">
      <c r="A2" s="458">
        <v>2</v>
      </c>
      <c r="B2" s="942"/>
      <c r="C2" s="948" t="s">
        <v>29</v>
      </c>
      <c r="D2" s="1486" t="str">
        <f>IF(Cover!A1&gt;0,Cover!A1,"")</f>
        <v/>
      </c>
      <c r="E2" s="1486"/>
      <c r="F2" s="1486"/>
      <c r="G2" s="1486"/>
      <c r="H2" s="1486"/>
      <c r="I2" s="1486"/>
      <c r="J2" s="1486"/>
      <c r="K2" s="1486"/>
      <c r="L2" s="1486"/>
      <c r="M2" s="1486"/>
      <c r="N2" s="1486"/>
      <c r="O2" s="1486"/>
    </row>
    <row r="3" spans="1:20" ht="22.5" customHeight="1">
      <c r="A3" s="450"/>
      <c r="B3" s="222"/>
      <c r="C3" s="223"/>
      <c r="D3" s="224" t="s">
        <v>283</v>
      </c>
      <c r="E3" s="223"/>
      <c r="F3" s="223"/>
      <c r="G3" s="225"/>
      <c r="H3" s="224"/>
      <c r="I3" s="560" t="s">
        <v>282</v>
      </c>
      <c r="J3" s="225"/>
      <c r="K3" s="225"/>
      <c r="L3" s="225"/>
      <c r="M3" s="226"/>
      <c r="N3" s="227"/>
      <c r="O3" s="224"/>
      <c r="P3" s="133"/>
      <c r="Q3" s="133"/>
      <c r="R3" s="133"/>
      <c r="S3" s="133"/>
      <c r="T3" s="133"/>
    </row>
    <row r="4" spans="1:20" ht="53.25" customHeight="1">
      <c r="A4" s="450"/>
      <c r="B4" s="1482" t="s">
        <v>232</v>
      </c>
      <c r="C4" s="1499"/>
      <c r="D4" s="1482" t="s">
        <v>572</v>
      </c>
      <c r="E4" s="1483"/>
      <c r="F4" s="1492" t="s">
        <v>555</v>
      </c>
      <c r="G4" s="1492" t="s">
        <v>548</v>
      </c>
      <c r="H4" s="738" t="s">
        <v>556</v>
      </c>
      <c r="I4" s="738" t="s">
        <v>550</v>
      </c>
      <c r="J4" s="738" t="s">
        <v>549</v>
      </c>
      <c r="K4" s="1492" t="s">
        <v>551</v>
      </c>
      <c r="L4" s="1494" t="s">
        <v>552</v>
      </c>
      <c r="M4" s="1492" t="s">
        <v>545</v>
      </c>
      <c r="N4" s="1492" t="s">
        <v>553</v>
      </c>
      <c r="O4" s="1492" t="s">
        <v>554</v>
      </c>
    </row>
    <row r="5" spans="1:20" ht="36.75" customHeight="1">
      <c r="A5" s="450"/>
      <c r="B5" s="1500"/>
      <c r="C5" s="1501"/>
      <c r="D5" s="1484"/>
      <c r="E5" s="1485"/>
      <c r="F5" s="1493"/>
      <c r="G5" s="1493"/>
      <c r="H5" s="1496" t="s">
        <v>231</v>
      </c>
      <c r="I5" s="1497"/>
      <c r="J5" s="1498"/>
      <c r="K5" s="1493"/>
      <c r="L5" s="1495"/>
      <c r="M5" s="1493"/>
      <c r="N5" s="1493"/>
      <c r="O5" s="1502"/>
    </row>
    <row r="6" spans="1:20" ht="15" customHeight="1">
      <c r="A6" s="728"/>
      <c r="B6" s="1503" t="s">
        <v>230</v>
      </c>
      <c r="C6" s="1504"/>
      <c r="D6" s="1489"/>
      <c r="E6" s="1489"/>
      <c r="F6" s="561"/>
      <c r="G6" s="561"/>
      <c r="H6" s="562"/>
      <c r="I6" s="563"/>
      <c r="J6" s="564"/>
      <c r="K6" s="565"/>
      <c r="L6" s="566"/>
      <c r="M6" s="566"/>
      <c r="N6" s="566"/>
      <c r="O6" s="567"/>
    </row>
    <row r="7" spans="1:20" ht="15" customHeight="1">
      <c r="A7" s="889">
        <v>3</v>
      </c>
      <c r="B7" s="1490" t="s">
        <v>229</v>
      </c>
      <c r="C7" s="1491"/>
      <c r="D7" s="688">
        <v>301</v>
      </c>
      <c r="E7" s="688">
        <v>301</v>
      </c>
      <c r="F7" s="693"/>
      <c r="G7" s="693"/>
      <c r="H7" s="694"/>
      <c r="I7" s="694"/>
      <c r="J7" s="694"/>
      <c r="K7" s="695">
        <f>F7+G7-H7</f>
        <v>0</v>
      </c>
      <c r="L7" s="694"/>
      <c r="M7" s="696"/>
      <c r="N7" s="694"/>
      <c r="O7" s="697">
        <f>L7-H7-I7+J7+N7</f>
        <v>0</v>
      </c>
    </row>
    <row r="8" spans="1:20" ht="15" customHeight="1">
      <c r="A8" s="889">
        <v>4</v>
      </c>
      <c r="B8" s="1339" t="s">
        <v>228</v>
      </c>
      <c r="C8" s="1340"/>
      <c r="D8" s="688">
        <v>302</v>
      </c>
      <c r="E8" s="731">
        <v>302</v>
      </c>
      <c r="F8" s="698"/>
      <c r="G8" s="698"/>
      <c r="H8" s="699"/>
      <c r="I8" s="699"/>
      <c r="J8" s="699"/>
      <c r="K8" s="695">
        <f>F8+G8-H8</f>
        <v>0</v>
      </c>
      <c r="L8" s="699"/>
      <c r="M8" s="700"/>
      <c r="N8" s="699"/>
      <c r="O8" s="701">
        <f>L8-H8-I8+J8+N8</f>
        <v>0</v>
      </c>
    </row>
    <row r="9" spans="1:20" ht="15" customHeight="1">
      <c r="A9" s="889">
        <v>5</v>
      </c>
      <c r="B9" s="1339" t="s">
        <v>227</v>
      </c>
      <c r="C9" s="1340"/>
      <c r="D9" s="688">
        <v>303</v>
      </c>
      <c r="E9" s="731">
        <v>303</v>
      </c>
      <c r="F9" s="698"/>
      <c r="G9" s="698"/>
      <c r="H9" s="699"/>
      <c r="I9" s="699"/>
      <c r="J9" s="699"/>
      <c r="K9" s="695">
        <f>F9+G9-H9</f>
        <v>0</v>
      </c>
      <c r="L9" s="699"/>
      <c r="M9" s="700"/>
      <c r="N9" s="699"/>
      <c r="O9" s="701">
        <f>L9-H9-I9+J9+N9</f>
        <v>0</v>
      </c>
    </row>
    <row r="10" spans="1:20" ht="15" customHeight="1">
      <c r="A10" s="889"/>
      <c r="B10" s="1348" t="s">
        <v>281</v>
      </c>
      <c r="C10" s="1512"/>
      <c r="D10" s="732"/>
      <c r="E10" s="731"/>
      <c r="F10" s="702"/>
      <c r="G10" s="703"/>
      <c r="H10" s="704"/>
      <c r="I10" s="704"/>
      <c r="J10" s="704"/>
      <c r="K10" s="705"/>
      <c r="L10" s="704"/>
      <c r="M10" s="706"/>
      <c r="N10" s="704"/>
      <c r="O10" s="707"/>
    </row>
    <row r="11" spans="1:20" ht="15" customHeight="1">
      <c r="A11" s="889">
        <v>6</v>
      </c>
      <c r="B11" s="1339" t="s">
        <v>208</v>
      </c>
      <c r="C11" s="965"/>
      <c r="D11" s="732" t="s">
        <v>181</v>
      </c>
      <c r="E11" s="731">
        <v>310</v>
      </c>
      <c r="F11" s="698"/>
      <c r="G11" s="698"/>
      <c r="H11" s="699"/>
      <c r="I11" s="699"/>
      <c r="J11" s="699"/>
      <c r="K11" s="708">
        <f t="shared" ref="K11:K20" si="0">F11+G11-H11</f>
        <v>0</v>
      </c>
      <c r="L11" s="699"/>
      <c r="M11" s="700"/>
      <c r="N11" s="699"/>
      <c r="O11" s="701">
        <f t="shared" ref="O11:O20" si="1">L11-H11-I11+J11+N11</f>
        <v>0</v>
      </c>
    </row>
    <row r="12" spans="1:20" ht="15" customHeight="1">
      <c r="A12" s="889">
        <v>7</v>
      </c>
      <c r="B12" s="1339" t="s">
        <v>207</v>
      </c>
      <c r="C12" s="965"/>
      <c r="D12" s="732" t="s">
        <v>181</v>
      </c>
      <c r="E12" s="731">
        <v>311</v>
      </c>
      <c r="F12" s="698"/>
      <c r="G12" s="698"/>
      <c r="H12" s="699"/>
      <c r="I12" s="699"/>
      <c r="J12" s="699"/>
      <c r="K12" s="695">
        <f t="shared" si="0"/>
        <v>0</v>
      </c>
      <c r="L12" s="699"/>
      <c r="M12" s="700"/>
      <c r="N12" s="699"/>
      <c r="O12" s="701">
        <f t="shared" si="1"/>
        <v>0</v>
      </c>
    </row>
    <row r="13" spans="1:20" ht="15" customHeight="1">
      <c r="A13" s="889"/>
      <c r="B13" s="1348" t="s">
        <v>280</v>
      </c>
      <c r="C13" s="1512"/>
      <c r="D13" s="732"/>
      <c r="E13" s="731"/>
      <c r="F13" s="702"/>
      <c r="G13" s="703"/>
      <c r="H13" s="704"/>
      <c r="I13" s="704"/>
      <c r="J13" s="704"/>
      <c r="K13" s="739"/>
      <c r="L13" s="704"/>
      <c r="M13" s="706"/>
      <c r="N13" s="704"/>
      <c r="O13" s="740"/>
    </row>
    <row r="14" spans="1:20" ht="15" customHeight="1">
      <c r="A14" s="889">
        <v>8</v>
      </c>
      <c r="B14" s="1339" t="s">
        <v>208</v>
      </c>
      <c r="C14" s="1340"/>
      <c r="D14" s="688">
        <v>350</v>
      </c>
      <c r="E14" s="732" t="s">
        <v>181</v>
      </c>
      <c r="F14" s="698"/>
      <c r="G14" s="698"/>
      <c r="H14" s="699"/>
      <c r="I14" s="699"/>
      <c r="J14" s="699"/>
      <c r="K14" s="695">
        <f t="shared" si="0"/>
        <v>0</v>
      </c>
      <c r="L14" s="699"/>
      <c r="M14" s="700"/>
      <c r="N14" s="699"/>
      <c r="O14" s="697">
        <f t="shared" si="1"/>
        <v>0</v>
      </c>
    </row>
    <row r="15" spans="1:20" ht="15" customHeight="1">
      <c r="A15" s="889">
        <v>9</v>
      </c>
      <c r="B15" s="1339" t="s">
        <v>207</v>
      </c>
      <c r="C15" s="1340"/>
      <c r="D15" s="688">
        <v>351</v>
      </c>
      <c r="E15" s="732" t="s">
        <v>181</v>
      </c>
      <c r="F15" s="698"/>
      <c r="G15" s="698"/>
      <c r="H15" s="699"/>
      <c r="I15" s="699"/>
      <c r="J15" s="699"/>
      <c r="K15" s="695">
        <f t="shared" si="0"/>
        <v>0</v>
      </c>
      <c r="L15" s="699"/>
      <c r="M15" s="700"/>
      <c r="N15" s="699"/>
      <c r="O15" s="701">
        <f t="shared" si="1"/>
        <v>0</v>
      </c>
    </row>
    <row r="16" spans="1:20" ht="15" customHeight="1">
      <c r="A16" s="889">
        <v>10</v>
      </c>
      <c r="B16" s="1339" t="s">
        <v>279</v>
      </c>
      <c r="C16" s="1340"/>
      <c r="D16" s="688">
        <v>352.1</v>
      </c>
      <c r="E16" s="688">
        <v>352.1</v>
      </c>
      <c r="F16" s="698"/>
      <c r="G16" s="698"/>
      <c r="H16" s="699"/>
      <c r="I16" s="699"/>
      <c r="J16" s="699"/>
      <c r="K16" s="695">
        <f t="shared" si="0"/>
        <v>0</v>
      </c>
      <c r="L16" s="699"/>
      <c r="M16" s="700"/>
      <c r="N16" s="699"/>
      <c r="O16" s="701">
        <f t="shared" si="1"/>
        <v>0</v>
      </c>
    </row>
    <row r="17" spans="1:15" ht="15" customHeight="1">
      <c r="A17" s="889">
        <v>11</v>
      </c>
      <c r="B17" s="1339" t="s">
        <v>278</v>
      </c>
      <c r="C17" s="1340"/>
      <c r="D17" s="688">
        <v>352.2</v>
      </c>
      <c r="E17" s="688">
        <v>352.2</v>
      </c>
      <c r="F17" s="698"/>
      <c r="G17" s="698"/>
      <c r="H17" s="699"/>
      <c r="I17" s="699"/>
      <c r="J17" s="699"/>
      <c r="K17" s="695">
        <f t="shared" si="0"/>
        <v>0</v>
      </c>
      <c r="L17" s="699"/>
      <c r="M17" s="700"/>
      <c r="N17" s="699"/>
      <c r="O17" s="697">
        <f t="shared" si="1"/>
        <v>0</v>
      </c>
    </row>
    <row r="18" spans="1:15" ht="15" customHeight="1">
      <c r="A18" s="889">
        <v>12</v>
      </c>
      <c r="B18" s="1339" t="s">
        <v>277</v>
      </c>
      <c r="C18" s="1340"/>
      <c r="D18" s="688">
        <v>353</v>
      </c>
      <c r="E18" s="688">
        <v>353</v>
      </c>
      <c r="F18" s="698"/>
      <c r="G18" s="698"/>
      <c r="H18" s="694"/>
      <c r="I18" s="694"/>
      <c r="J18" s="694"/>
      <c r="K18" s="695">
        <f t="shared" si="0"/>
        <v>0</v>
      </c>
      <c r="L18" s="694"/>
      <c r="M18" s="696"/>
      <c r="N18" s="694"/>
      <c r="O18" s="701">
        <f t="shared" si="1"/>
        <v>0</v>
      </c>
    </row>
    <row r="19" spans="1:15" ht="15" customHeight="1">
      <c r="A19" s="889">
        <v>13</v>
      </c>
      <c r="B19" s="729" t="s">
        <v>276</v>
      </c>
      <c r="C19" s="730"/>
      <c r="D19" s="688">
        <v>354</v>
      </c>
      <c r="E19" s="688">
        <v>354</v>
      </c>
      <c r="F19" s="698"/>
      <c r="G19" s="698"/>
      <c r="H19" s="694"/>
      <c r="I19" s="694"/>
      <c r="J19" s="694"/>
      <c r="K19" s="695">
        <f t="shared" si="0"/>
        <v>0</v>
      </c>
      <c r="L19" s="694"/>
      <c r="M19" s="696"/>
      <c r="N19" s="694"/>
      <c r="O19" s="701">
        <f t="shared" si="1"/>
        <v>0</v>
      </c>
    </row>
    <row r="20" spans="1:15" ht="15" customHeight="1">
      <c r="A20" s="889">
        <v>14</v>
      </c>
      <c r="B20" s="729" t="s">
        <v>355</v>
      </c>
      <c r="C20" s="730"/>
      <c r="D20" s="688">
        <v>355</v>
      </c>
      <c r="E20" s="688">
        <v>355</v>
      </c>
      <c r="F20" s="698"/>
      <c r="G20" s="698"/>
      <c r="H20" s="694"/>
      <c r="I20" s="694"/>
      <c r="J20" s="694"/>
      <c r="K20" s="695">
        <f t="shared" si="0"/>
        <v>0</v>
      </c>
      <c r="L20" s="694"/>
      <c r="M20" s="696"/>
      <c r="N20" s="694"/>
      <c r="O20" s="701">
        <f t="shared" si="1"/>
        <v>0</v>
      </c>
    </row>
    <row r="21" spans="1:15" ht="15" customHeight="1">
      <c r="A21" s="889"/>
      <c r="B21" s="1348" t="s">
        <v>219</v>
      </c>
      <c r="C21" s="1512"/>
      <c r="D21" s="732"/>
      <c r="E21" s="731"/>
      <c r="F21" s="702"/>
      <c r="G21" s="703"/>
      <c r="H21" s="704"/>
      <c r="I21" s="704"/>
      <c r="J21" s="704"/>
      <c r="K21" s="705"/>
      <c r="L21" s="704"/>
      <c r="M21" s="706"/>
      <c r="N21" s="704"/>
      <c r="O21" s="707"/>
    </row>
    <row r="22" spans="1:15" ht="15" customHeight="1">
      <c r="A22" s="889">
        <v>15</v>
      </c>
      <c r="B22" s="1339" t="s">
        <v>208</v>
      </c>
      <c r="C22" s="1340"/>
      <c r="D22" s="688">
        <v>360</v>
      </c>
      <c r="E22" s="732" t="s">
        <v>181</v>
      </c>
      <c r="F22" s="698"/>
      <c r="G22" s="698"/>
      <c r="H22" s="699"/>
      <c r="I22" s="699"/>
      <c r="J22" s="699"/>
      <c r="K22" s="708">
        <f>F22+G22-H22</f>
        <v>0</v>
      </c>
      <c r="L22" s="699"/>
      <c r="M22" s="700"/>
      <c r="N22" s="699"/>
      <c r="O22" s="697">
        <f>L22-H22-I22+J22+N22</f>
        <v>0</v>
      </c>
    </row>
    <row r="23" spans="1:15" ht="15" customHeight="1">
      <c r="A23" s="889">
        <v>16</v>
      </c>
      <c r="B23" s="1339" t="s">
        <v>207</v>
      </c>
      <c r="C23" s="1340"/>
      <c r="D23" s="688">
        <v>361</v>
      </c>
      <c r="E23" s="732" t="s">
        <v>181</v>
      </c>
      <c r="F23" s="698"/>
      <c r="G23" s="698"/>
      <c r="H23" s="694"/>
      <c r="I23" s="694"/>
      <c r="J23" s="694"/>
      <c r="K23" s="695">
        <f>F23+G23-H23</f>
        <v>0</v>
      </c>
      <c r="L23" s="694"/>
      <c r="M23" s="696"/>
      <c r="N23" s="694"/>
      <c r="O23" s="701">
        <f>L23-H23-I23+J23+N23</f>
        <v>0</v>
      </c>
    </row>
    <row r="24" spans="1:15" ht="15" customHeight="1">
      <c r="A24" s="889">
        <v>17</v>
      </c>
      <c r="B24" s="1339" t="s">
        <v>275</v>
      </c>
      <c r="C24" s="1340"/>
      <c r="D24" s="688">
        <v>362</v>
      </c>
      <c r="E24" s="731">
        <v>362</v>
      </c>
      <c r="F24" s="698"/>
      <c r="G24" s="698"/>
      <c r="H24" s="694"/>
      <c r="I24" s="694"/>
      <c r="J24" s="694"/>
      <c r="K24" s="695">
        <f>F24+G24-H24</f>
        <v>0</v>
      </c>
      <c r="L24" s="694"/>
      <c r="M24" s="696"/>
      <c r="N24" s="694"/>
      <c r="O24" s="701">
        <f>L24-H24-I24+J24+N24</f>
        <v>0</v>
      </c>
    </row>
    <row r="25" spans="1:15" ht="15" customHeight="1">
      <c r="A25" s="889">
        <v>18</v>
      </c>
      <c r="B25" s="1339" t="s">
        <v>212</v>
      </c>
      <c r="C25" s="1340"/>
      <c r="D25" s="688">
        <v>363</v>
      </c>
      <c r="E25" s="731">
        <v>363</v>
      </c>
      <c r="F25" s="698"/>
      <c r="G25" s="698"/>
      <c r="H25" s="694"/>
      <c r="I25" s="694"/>
      <c r="J25" s="694"/>
      <c r="K25" s="695">
        <f>F25+G25-H25</f>
        <v>0</v>
      </c>
      <c r="L25" s="694"/>
      <c r="M25" s="696"/>
      <c r="N25" s="694"/>
      <c r="O25" s="701">
        <f>L25-H25-I25+J25+N25</f>
        <v>0</v>
      </c>
    </row>
    <row r="26" spans="1:15" ht="15" customHeight="1">
      <c r="A26" s="889"/>
      <c r="B26" s="1348" t="s">
        <v>274</v>
      </c>
      <c r="C26" s="1512"/>
      <c r="D26" s="732"/>
      <c r="E26" s="731"/>
      <c r="F26" s="702"/>
      <c r="G26" s="703"/>
      <c r="H26" s="704"/>
      <c r="I26" s="704"/>
      <c r="J26" s="704"/>
      <c r="K26" s="705"/>
      <c r="L26" s="704"/>
      <c r="M26" s="706"/>
      <c r="N26" s="704"/>
      <c r="O26" s="707"/>
    </row>
    <row r="27" spans="1:15" s="155" customFormat="1" ht="15" customHeight="1">
      <c r="A27" s="889">
        <v>19</v>
      </c>
      <c r="B27" s="1339" t="s">
        <v>208</v>
      </c>
      <c r="C27" s="1340"/>
      <c r="D27" s="688">
        <v>370</v>
      </c>
      <c r="E27" s="732" t="s">
        <v>181</v>
      </c>
      <c r="F27" s="698"/>
      <c r="G27" s="698"/>
      <c r="H27" s="699"/>
      <c r="I27" s="699"/>
      <c r="J27" s="699"/>
      <c r="K27" s="708">
        <f t="shared" ref="K27:K35" si="2">F27+G27-H27</f>
        <v>0</v>
      </c>
      <c r="L27" s="699"/>
      <c r="M27" s="700"/>
      <c r="N27" s="699"/>
      <c r="O27" s="697">
        <f t="shared" ref="O27:O35" si="3">L27-H27-I27+J27+N27</f>
        <v>0</v>
      </c>
    </row>
    <row r="28" spans="1:15" ht="15" customHeight="1">
      <c r="A28" s="889">
        <v>20</v>
      </c>
      <c r="B28" s="1339" t="s">
        <v>207</v>
      </c>
      <c r="C28" s="1340"/>
      <c r="D28" s="688">
        <v>371</v>
      </c>
      <c r="E28" s="732" t="s">
        <v>181</v>
      </c>
      <c r="F28" s="698"/>
      <c r="G28" s="698"/>
      <c r="H28" s="699"/>
      <c r="I28" s="699"/>
      <c r="J28" s="699"/>
      <c r="K28" s="708">
        <f t="shared" si="2"/>
        <v>0</v>
      </c>
      <c r="L28" s="699"/>
      <c r="M28" s="700"/>
      <c r="N28" s="699"/>
      <c r="O28" s="701">
        <f t="shared" si="3"/>
        <v>0</v>
      </c>
    </row>
    <row r="29" spans="1:15" ht="15" customHeight="1">
      <c r="A29" s="889">
        <v>21</v>
      </c>
      <c r="B29" s="729" t="s">
        <v>273</v>
      </c>
      <c r="C29" s="730"/>
      <c r="D29" s="732" t="s">
        <v>181</v>
      </c>
      <c r="E29" s="731">
        <v>372</v>
      </c>
      <c r="F29" s="698"/>
      <c r="G29" s="698"/>
      <c r="H29" s="694"/>
      <c r="I29" s="694"/>
      <c r="J29" s="694"/>
      <c r="K29" s="695">
        <f t="shared" si="2"/>
        <v>0</v>
      </c>
      <c r="L29" s="694"/>
      <c r="M29" s="696"/>
      <c r="N29" s="694"/>
      <c r="O29" s="701">
        <f t="shared" si="3"/>
        <v>0</v>
      </c>
    </row>
    <row r="30" spans="1:15" s="155" customFormat="1" ht="15" customHeight="1">
      <c r="A30" s="889">
        <v>22</v>
      </c>
      <c r="B30" s="1361" t="s">
        <v>272</v>
      </c>
      <c r="C30" s="1515"/>
      <c r="D30" s="732">
        <v>372</v>
      </c>
      <c r="E30" s="733">
        <v>373</v>
      </c>
      <c r="F30" s="698"/>
      <c r="G30" s="698"/>
      <c r="H30" s="694"/>
      <c r="I30" s="694"/>
      <c r="J30" s="694"/>
      <c r="K30" s="695">
        <f t="shared" si="2"/>
        <v>0</v>
      </c>
      <c r="L30" s="694"/>
      <c r="M30" s="741"/>
      <c r="N30" s="694"/>
      <c r="O30" s="701">
        <f t="shared" si="3"/>
        <v>0</v>
      </c>
    </row>
    <row r="31" spans="1:15" s="155" customFormat="1" ht="28.5" customHeight="1">
      <c r="A31" s="1085" t="s">
        <v>419</v>
      </c>
      <c r="B31" s="1085"/>
      <c r="C31" s="1085"/>
      <c r="D31" s="1085"/>
      <c r="E31" s="1085"/>
      <c r="F31" s="1085"/>
      <c r="G31" s="1085"/>
      <c r="H31" s="1085"/>
      <c r="I31" s="1085"/>
      <c r="J31" s="1085"/>
      <c r="K31" s="1085"/>
      <c r="L31" s="1085"/>
      <c r="M31" s="1085"/>
      <c r="N31" s="1085"/>
      <c r="O31" s="1085"/>
    </row>
    <row r="32" spans="1:15" ht="15.75" customHeight="1">
      <c r="A32" s="889">
        <v>23</v>
      </c>
      <c r="B32" s="1339" t="s">
        <v>356</v>
      </c>
      <c r="C32" s="1508"/>
      <c r="D32" s="688">
        <v>372.1</v>
      </c>
      <c r="E32" s="731">
        <v>373.1</v>
      </c>
      <c r="F32" s="698"/>
      <c r="G32" s="698"/>
      <c r="H32" s="699"/>
      <c r="I32" s="699"/>
      <c r="J32" s="699"/>
      <c r="K32" s="708">
        <f t="shared" si="2"/>
        <v>0</v>
      </c>
      <c r="L32" s="699"/>
      <c r="M32" s="700"/>
      <c r="N32" s="699"/>
      <c r="O32" s="701">
        <f t="shared" si="3"/>
        <v>0</v>
      </c>
    </row>
    <row r="33" spans="1:15" s="155" customFormat="1" ht="15" customHeight="1">
      <c r="A33" s="889">
        <v>24</v>
      </c>
      <c r="B33" s="1339" t="s">
        <v>271</v>
      </c>
      <c r="C33" s="1508"/>
      <c r="D33" s="688">
        <v>373</v>
      </c>
      <c r="E33" s="688">
        <v>374</v>
      </c>
      <c r="F33" s="693"/>
      <c r="G33" s="693"/>
      <c r="H33" s="694"/>
      <c r="I33" s="694"/>
      <c r="J33" s="694"/>
      <c r="K33" s="695">
        <f t="shared" si="2"/>
        <v>0</v>
      </c>
      <c r="L33" s="694"/>
      <c r="M33" s="696"/>
      <c r="N33" s="694"/>
      <c r="O33" s="701">
        <f t="shared" si="3"/>
        <v>0</v>
      </c>
    </row>
    <row r="34" spans="1:15" ht="15" customHeight="1">
      <c r="A34" s="889">
        <v>25</v>
      </c>
      <c r="B34" s="1339" t="s">
        <v>270</v>
      </c>
      <c r="C34" s="1508"/>
      <c r="D34" s="688">
        <v>374</v>
      </c>
      <c r="E34" s="731">
        <v>375</v>
      </c>
      <c r="F34" s="698"/>
      <c r="G34" s="698"/>
      <c r="H34" s="699"/>
      <c r="I34" s="699"/>
      <c r="J34" s="699"/>
      <c r="K34" s="708">
        <f t="shared" si="2"/>
        <v>0</v>
      </c>
      <c r="L34" s="699"/>
      <c r="M34" s="700"/>
      <c r="N34" s="699"/>
      <c r="O34" s="701">
        <f t="shared" si="3"/>
        <v>0</v>
      </c>
    </row>
    <row r="35" spans="1:15" s="155" customFormat="1" ht="15" customHeight="1">
      <c r="A35" s="889">
        <v>26</v>
      </c>
      <c r="B35" s="1383" t="s">
        <v>360</v>
      </c>
      <c r="C35" s="1529"/>
      <c r="D35" s="688">
        <v>375</v>
      </c>
      <c r="E35" s="688">
        <v>376</v>
      </c>
      <c r="F35" s="693"/>
      <c r="G35" s="693"/>
      <c r="H35" s="694"/>
      <c r="I35" s="694"/>
      <c r="J35" s="694"/>
      <c r="K35" s="695">
        <f t="shared" si="2"/>
        <v>0</v>
      </c>
      <c r="L35" s="694"/>
      <c r="M35" s="696"/>
      <c r="N35" s="694"/>
      <c r="O35" s="701">
        <f t="shared" si="3"/>
        <v>0</v>
      </c>
    </row>
    <row r="36" spans="1:15" ht="15" customHeight="1">
      <c r="A36" s="889"/>
      <c r="B36" s="1348" t="s">
        <v>269</v>
      </c>
      <c r="C36" s="1085"/>
      <c r="D36" s="732"/>
      <c r="E36" s="731"/>
      <c r="F36" s="702"/>
      <c r="G36" s="703"/>
      <c r="H36" s="704"/>
      <c r="I36" s="704"/>
      <c r="J36" s="704"/>
      <c r="K36" s="705"/>
      <c r="L36" s="704"/>
      <c r="M36" s="706"/>
      <c r="N36" s="704"/>
      <c r="O36" s="707"/>
    </row>
    <row r="37" spans="1:15" ht="15" customHeight="1">
      <c r="A37" s="889">
        <v>27</v>
      </c>
      <c r="B37" s="1339" t="s">
        <v>195</v>
      </c>
      <c r="C37" s="1340"/>
      <c r="D37" s="688">
        <v>389</v>
      </c>
      <c r="E37" s="732" t="s">
        <v>181</v>
      </c>
      <c r="F37" s="698"/>
      <c r="G37" s="698"/>
      <c r="H37" s="699"/>
      <c r="I37" s="699"/>
      <c r="J37" s="699"/>
      <c r="K37" s="708">
        <f t="shared" ref="K37:K48" si="4">F37+G37-H37</f>
        <v>0</v>
      </c>
      <c r="L37" s="699"/>
      <c r="M37" s="700"/>
      <c r="N37" s="699"/>
      <c r="O37" s="701">
        <f t="shared" ref="O37:O47" si="5">L37-H37-I37+J37+N37</f>
        <v>0</v>
      </c>
    </row>
    <row r="38" spans="1:15" ht="15" customHeight="1">
      <c r="A38" s="889">
        <v>28</v>
      </c>
      <c r="B38" s="1339" t="s">
        <v>194</v>
      </c>
      <c r="C38" s="1508"/>
      <c r="D38" s="688">
        <v>390</v>
      </c>
      <c r="E38" s="732" t="s">
        <v>181</v>
      </c>
      <c r="F38" s="693"/>
      <c r="G38" s="693"/>
      <c r="H38" s="694"/>
      <c r="I38" s="694"/>
      <c r="J38" s="694"/>
      <c r="K38" s="695">
        <f t="shared" si="4"/>
        <v>0</v>
      </c>
      <c r="L38" s="694"/>
      <c r="M38" s="696"/>
      <c r="N38" s="694"/>
      <c r="O38" s="701">
        <f t="shared" si="5"/>
        <v>0</v>
      </c>
    </row>
    <row r="39" spans="1:15" ht="15" customHeight="1">
      <c r="A39" s="889">
        <v>29</v>
      </c>
      <c r="B39" s="1339" t="s">
        <v>193</v>
      </c>
      <c r="C39" s="1508"/>
      <c r="D39" s="688">
        <v>391</v>
      </c>
      <c r="E39" s="731">
        <v>391</v>
      </c>
      <c r="F39" s="693"/>
      <c r="G39" s="693"/>
      <c r="H39" s="694"/>
      <c r="I39" s="694"/>
      <c r="J39" s="694"/>
      <c r="K39" s="695">
        <f t="shared" si="4"/>
        <v>0</v>
      </c>
      <c r="L39" s="694"/>
      <c r="M39" s="696"/>
      <c r="N39" s="694"/>
      <c r="O39" s="701">
        <f t="shared" si="5"/>
        <v>0</v>
      </c>
    </row>
    <row r="40" spans="1:15" ht="15" customHeight="1">
      <c r="A40" s="889">
        <v>30</v>
      </c>
      <c r="B40" s="1383" t="s">
        <v>359</v>
      </c>
      <c r="C40" s="1506"/>
      <c r="D40" s="688">
        <v>391.1</v>
      </c>
      <c r="E40" s="731">
        <v>391.1</v>
      </c>
      <c r="F40" s="693"/>
      <c r="G40" s="693"/>
      <c r="H40" s="694"/>
      <c r="I40" s="694"/>
      <c r="J40" s="694"/>
      <c r="K40" s="695">
        <f t="shared" si="4"/>
        <v>0</v>
      </c>
      <c r="L40" s="694"/>
      <c r="M40" s="696"/>
      <c r="N40" s="694"/>
      <c r="O40" s="701">
        <f t="shared" si="5"/>
        <v>0</v>
      </c>
    </row>
    <row r="41" spans="1:15" ht="15" customHeight="1">
      <c r="A41" s="889">
        <v>31</v>
      </c>
      <c r="B41" s="1339" t="s">
        <v>191</v>
      </c>
      <c r="C41" s="1508"/>
      <c r="D41" s="688">
        <v>392</v>
      </c>
      <c r="E41" s="731">
        <v>392</v>
      </c>
      <c r="F41" s="693"/>
      <c r="G41" s="693"/>
      <c r="H41" s="694"/>
      <c r="I41" s="694"/>
      <c r="J41" s="694"/>
      <c r="K41" s="695">
        <f t="shared" si="4"/>
        <v>0</v>
      </c>
      <c r="L41" s="694"/>
      <c r="M41" s="696"/>
      <c r="N41" s="694"/>
      <c r="O41" s="701">
        <f t="shared" si="5"/>
        <v>0</v>
      </c>
    </row>
    <row r="42" spans="1:15" ht="15" customHeight="1">
      <c r="A42" s="889">
        <v>32</v>
      </c>
      <c r="B42" s="1339" t="s">
        <v>190</v>
      </c>
      <c r="C42" s="1340"/>
      <c r="D42" s="688" t="s">
        <v>181</v>
      </c>
      <c r="E42" s="731">
        <v>393</v>
      </c>
      <c r="F42" s="693"/>
      <c r="G42" s="693"/>
      <c r="H42" s="694"/>
      <c r="I42" s="694"/>
      <c r="J42" s="694"/>
      <c r="K42" s="695">
        <f t="shared" si="4"/>
        <v>0</v>
      </c>
      <c r="L42" s="694"/>
      <c r="M42" s="696"/>
      <c r="N42" s="694"/>
      <c r="O42" s="701">
        <f t="shared" si="5"/>
        <v>0</v>
      </c>
    </row>
    <row r="43" spans="1:15" ht="15" customHeight="1">
      <c r="A43" s="889">
        <v>33</v>
      </c>
      <c r="B43" s="1339" t="s">
        <v>188</v>
      </c>
      <c r="C43" s="1508"/>
      <c r="D43" s="688">
        <v>393</v>
      </c>
      <c r="E43" s="688" t="s">
        <v>181</v>
      </c>
      <c r="F43" s="693"/>
      <c r="G43" s="693"/>
      <c r="H43" s="694"/>
      <c r="I43" s="694"/>
      <c r="J43" s="694"/>
      <c r="K43" s="695">
        <f t="shared" si="4"/>
        <v>0</v>
      </c>
      <c r="L43" s="694"/>
      <c r="M43" s="696"/>
      <c r="N43" s="694"/>
      <c r="O43" s="701">
        <f t="shared" si="5"/>
        <v>0</v>
      </c>
    </row>
    <row r="44" spans="1:15" ht="15" customHeight="1">
      <c r="A44" s="889">
        <v>34</v>
      </c>
      <c r="B44" s="1339" t="s">
        <v>187</v>
      </c>
      <c r="C44" s="1508"/>
      <c r="D44" s="688">
        <v>394</v>
      </c>
      <c r="E44" s="688" t="s">
        <v>181</v>
      </c>
      <c r="F44" s="693"/>
      <c r="G44" s="693"/>
      <c r="H44" s="694"/>
      <c r="I44" s="694"/>
      <c r="J44" s="694"/>
      <c r="K44" s="695">
        <f t="shared" si="4"/>
        <v>0</v>
      </c>
      <c r="L44" s="694"/>
      <c r="M44" s="696"/>
      <c r="N44" s="694"/>
      <c r="O44" s="701">
        <f t="shared" si="5"/>
        <v>0</v>
      </c>
    </row>
    <row r="45" spans="1:15" ht="15" customHeight="1">
      <c r="A45" s="889">
        <v>35</v>
      </c>
      <c r="B45" s="1339" t="s">
        <v>186</v>
      </c>
      <c r="C45" s="1508"/>
      <c r="D45" s="688">
        <v>395</v>
      </c>
      <c r="E45" s="688" t="s">
        <v>181</v>
      </c>
      <c r="F45" s="693"/>
      <c r="G45" s="693"/>
      <c r="H45" s="694"/>
      <c r="I45" s="694"/>
      <c r="J45" s="694"/>
      <c r="K45" s="695">
        <f t="shared" si="4"/>
        <v>0</v>
      </c>
      <c r="L45" s="694"/>
      <c r="M45" s="696"/>
      <c r="N45" s="694"/>
      <c r="O45" s="701">
        <f t="shared" si="5"/>
        <v>0</v>
      </c>
    </row>
    <row r="46" spans="1:15" ht="15" customHeight="1">
      <c r="A46" s="889">
        <v>36</v>
      </c>
      <c r="B46" s="1339" t="s">
        <v>185</v>
      </c>
      <c r="C46" s="1508"/>
      <c r="D46" s="688">
        <v>396</v>
      </c>
      <c r="E46" s="688" t="s">
        <v>181</v>
      </c>
      <c r="F46" s="693"/>
      <c r="G46" s="693"/>
      <c r="H46" s="694"/>
      <c r="I46" s="694"/>
      <c r="J46" s="694"/>
      <c r="K46" s="695">
        <f t="shared" si="4"/>
        <v>0</v>
      </c>
      <c r="L46" s="694"/>
      <c r="M46" s="696"/>
      <c r="N46" s="694"/>
      <c r="O46" s="701">
        <f t="shared" si="5"/>
        <v>0</v>
      </c>
    </row>
    <row r="47" spans="1:15" ht="15" customHeight="1">
      <c r="A47" s="889">
        <v>37</v>
      </c>
      <c r="B47" s="1339" t="s">
        <v>184</v>
      </c>
      <c r="C47" s="1508"/>
      <c r="D47" s="688">
        <v>397</v>
      </c>
      <c r="E47" s="688" t="s">
        <v>181</v>
      </c>
      <c r="F47" s="693"/>
      <c r="G47" s="693"/>
      <c r="H47" s="694"/>
      <c r="I47" s="694"/>
      <c r="J47" s="694"/>
      <c r="K47" s="695">
        <f t="shared" si="4"/>
        <v>0</v>
      </c>
      <c r="L47" s="694"/>
      <c r="M47" s="696"/>
      <c r="N47" s="694"/>
      <c r="O47" s="701">
        <f t="shared" si="5"/>
        <v>0</v>
      </c>
    </row>
    <row r="48" spans="1:15" ht="15" customHeight="1">
      <c r="A48" s="889">
        <v>38</v>
      </c>
      <c r="B48" s="1339" t="s">
        <v>183</v>
      </c>
      <c r="C48" s="1508"/>
      <c r="D48" s="688">
        <v>398</v>
      </c>
      <c r="E48" s="688" t="s">
        <v>181</v>
      </c>
      <c r="F48" s="693"/>
      <c r="G48" s="693"/>
      <c r="H48" s="694"/>
      <c r="I48" s="694"/>
      <c r="J48" s="694"/>
      <c r="K48" s="695">
        <f t="shared" si="4"/>
        <v>0</v>
      </c>
      <c r="L48" s="694"/>
      <c r="M48" s="696"/>
      <c r="N48" s="694"/>
      <c r="O48" s="701">
        <f>L48-H48-I48+J48+N48</f>
        <v>0</v>
      </c>
    </row>
    <row r="49" spans="1:15" ht="15" customHeight="1" thickBot="1">
      <c r="A49" s="889">
        <v>39</v>
      </c>
      <c r="B49" s="1361" t="s">
        <v>268</v>
      </c>
      <c r="C49" s="1515"/>
      <c r="D49" s="1507" t="s">
        <v>179</v>
      </c>
      <c r="E49" s="1380"/>
      <c r="F49" s="715">
        <f t="shared" ref="F49:L49" si="6">SUM(F7:F48)</f>
        <v>0</v>
      </c>
      <c r="G49" s="715">
        <f t="shared" si="6"/>
        <v>0</v>
      </c>
      <c r="H49" s="714">
        <f t="shared" si="6"/>
        <v>0</v>
      </c>
      <c r="I49" s="742">
        <f t="shared" si="6"/>
        <v>0</v>
      </c>
      <c r="J49" s="714">
        <f t="shared" si="6"/>
        <v>0</v>
      </c>
      <c r="K49" s="743">
        <f t="shared" si="6"/>
        <v>0</v>
      </c>
      <c r="L49" s="744">
        <f t="shared" si="6"/>
        <v>0</v>
      </c>
      <c r="M49" s="745"/>
      <c r="N49" s="744">
        <f>SUM(N7:N48)</f>
        <v>0</v>
      </c>
      <c r="O49" s="717">
        <f>SUM(O7:O48)</f>
        <v>0</v>
      </c>
    </row>
    <row r="50" spans="1:15" ht="24.9" customHeight="1" thickTop="1">
      <c r="A50" s="728"/>
      <c r="B50" s="965"/>
      <c r="C50" s="965"/>
      <c r="D50" s="727"/>
      <c r="E50" s="825"/>
      <c r="F50" s="1509"/>
      <c r="G50" s="1510"/>
      <c r="H50" s="1510"/>
      <c r="I50" s="718"/>
      <c r="J50" s="718"/>
      <c r="K50" s="674" t="s">
        <v>583</v>
      </c>
      <c r="L50" s="832"/>
      <c r="M50" s="834"/>
      <c r="N50" s="890" t="s">
        <v>584</v>
      </c>
      <c r="O50" s="833" t="s">
        <v>585</v>
      </c>
    </row>
    <row r="51" spans="1:15" ht="8.25" customHeight="1">
      <c r="A51" s="728"/>
      <c r="B51" s="734"/>
      <c r="C51" s="734"/>
      <c r="D51" s="727"/>
      <c r="E51" s="727"/>
      <c r="F51" s="734"/>
      <c r="G51" s="727"/>
      <c r="H51" s="727"/>
      <c r="I51" s="727"/>
      <c r="J51" s="727"/>
      <c r="K51" s="719"/>
      <c r="L51" s="154"/>
      <c r="M51" s="727"/>
      <c r="N51" s="720"/>
      <c r="O51" s="737"/>
    </row>
    <row r="52" spans="1:15" s="160" customFormat="1" ht="13.5" customHeight="1">
      <c r="A52" s="746"/>
      <c r="B52" s="1349" t="s">
        <v>38</v>
      </c>
      <c r="C52" s="1511"/>
      <c r="D52" s="1511"/>
      <c r="E52" s="77"/>
      <c r="F52" s="747"/>
      <c r="G52" s="747"/>
      <c r="H52" s="77"/>
      <c r="I52" s="736"/>
      <c r="J52" s="158"/>
      <c r="K52" s="158"/>
      <c r="L52" s="158"/>
      <c r="M52" s="748"/>
      <c r="N52" s="749"/>
      <c r="O52" s="750"/>
    </row>
    <row r="53" spans="1:15" s="142" customFormat="1" ht="14.25" customHeight="1">
      <c r="A53" s="751"/>
      <c r="B53" s="1002" t="s">
        <v>12</v>
      </c>
      <c r="C53" s="1511"/>
      <c r="D53" s="735"/>
      <c r="E53" s="735"/>
      <c r="F53" s="297"/>
      <c r="G53" s="297"/>
      <c r="H53" s="735"/>
      <c r="I53" s="752"/>
      <c r="J53" s="752"/>
      <c r="K53" s="752"/>
      <c r="L53" s="1199" t="s">
        <v>2</v>
      </c>
      <c r="M53" s="1518"/>
      <c r="N53" s="1518"/>
      <c r="O53" s="1518"/>
    </row>
    <row r="54" spans="1:15" ht="12" customHeight="1">
      <c r="A54" s="26" t="s">
        <v>39</v>
      </c>
      <c r="B54" s="1519" t="s">
        <v>267</v>
      </c>
      <c r="C54" s="1514"/>
      <c r="D54" s="1514"/>
      <c r="E54" s="1514"/>
      <c r="F54" s="1514"/>
      <c r="G54" s="1514"/>
      <c r="H54" s="1514"/>
      <c r="I54" s="1514"/>
      <c r="J54" s="1514"/>
      <c r="K54" s="1514"/>
      <c r="L54" s="1514"/>
      <c r="M54" s="1514"/>
      <c r="N54" s="1514"/>
      <c r="O54" s="154"/>
    </row>
    <row r="55" spans="1:15" ht="11.25" customHeight="1">
      <c r="A55" s="61" t="s">
        <v>14</v>
      </c>
      <c r="B55" s="1516" t="s">
        <v>344</v>
      </c>
      <c r="C55" s="1517"/>
      <c r="D55" s="1517"/>
      <c r="E55" s="1517"/>
      <c r="F55" s="1517"/>
      <c r="G55" s="1517"/>
      <c r="H55" s="1517"/>
      <c r="I55" s="1517"/>
      <c r="J55" s="1517"/>
      <c r="K55" s="1517"/>
      <c r="L55" s="1517"/>
      <c r="M55" s="1517"/>
      <c r="N55" s="1517"/>
      <c r="O55" s="154"/>
    </row>
    <row r="56" spans="1:15" ht="10.5" customHeight="1">
      <c r="A56" s="735" t="s">
        <v>14</v>
      </c>
      <c r="B56" s="1513" t="s">
        <v>177</v>
      </c>
      <c r="C56" s="1514"/>
      <c r="D56" s="1514"/>
      <c r="E56" s="1514"/>
      <c r="F56" s="1514"/>
      <c r="G56" s="1514"/>
      <c r="H56" s="1514"/>
      <c r="I56" s="1514"/>
      <c r="J56" s="1514"/>
      <c r="K56" s="1514"/>
      <c r="L56" s="154"/>
      <c r="M56" s="157"/>
      <c r="N56" s="154"/>
      <c r="O56" s="154"/>
    </row>
    <row r="57" spans="1:15" ht="11.25" customHeight="1">
      <c r="A57" s="735"/>
      <c r="B57" s="1376" t="s">
        <v>535</v>
      </c>
      <c r="C57" s="1376"/>
      <c r="D57" s="1376"/>
      <c r="E57" s="1376"/>
      <c r="F57" s="1376"/>
      <c r="G57" s="1376"/>
      <c r="H57" s="1376"/>
      <c r="I57" s="1505"/>
      <c r="J57" s="1505"/>
      <c r="K57" s="1505"/>
      <c r="L57" s="1505"/>
      <c r="M57" s="1505"/>
      <c r="N57" s="1505"/>
      <c r="O57" s="1505"/>
    </row>
    <row r="58" spans="1:15" ht="15" thickBot="1">
      <c r="A58" s="735"/>
      <c r="B58" s="1376"/>
      <c r="C58" s="1376"/>
      <c r="D58" s="1376"/>
      <c r="E58" s="1376"/>
      <c r="F58" s="1376"/>
      <c r="G58" s="1376"/>
      <c r="H58" s="1376"/>
      <c r="I58" s="1505"/>
      <c r="J58" s="1505"/>
      <c r="K58" s="1505"/>
      <c r="L58" s="1505"/>
      <c r="M58" s="1505"/>
      <c r="N58" s="1505"/>
      <c r="O58" s="1505"/>
    </row>
    <row r="59" spans="1:15">
      <c r="A59" s="735"/>
      <c r="B59" s="1520" t="s">
        <v>534</v>
      </c>
      <c r="C59" s="1521"/>
      <c r="D59" s="1521"/>
      <c r="E59" s="1521"/>
      <c r="F59" s="1521"/>
      <c r="G59" s="1521"/>
      <c r="H59" s="1521"/>
      <c r="I59" s="1521"/>
      <c r="J59" s="1521"/>
      <c r="K59" s="1521"/>
      <c r="L59" s="1521"/>
      <c r="M59" s="1521"/>
      <c r="N59" s="1521"/>
      <c r="O59" s="1522"/>
    </row>
    <row r="60" spans="1:15">
      <c r="A60" s="735"/>
      <c r="B60" s="1523"/>
      <c r="C60" s="1524"/>
      <c r="D60" s="1524"/>
      <c r="E60" s="1524"/>
      <c r="F60" s="1524"/>
      <c r="G60" s="1524"/>
      <c r="H60" s="1524"/>
      <c r="I60" s="1524"/>
      <c r="J60" s="1524"/>
      <c r="K60" s="1524"/>
      <c r="L60" s="1524"/>
      <c r="M60" s="1524"/>
      <c r="N60" s="1524"/>
      <c r="O60" s="1525"/>
    </row>
    <row r="61" spans="1:15" ht="15" thickBot="1">
      <c r="A61" s="735"/>
      <c r="B61" s="1526"/>
      <c r="C61" s="1527"/>
      <c r="D61" s="1527"/>
      <c r="E61" s="1527"/>
      <c r="F61" s="1527"/>
      <c r="G61" s="1527"/>
      <c r="H61" s="1527"/>
      <c r="I61" s="1527"/>
      <c r="J61" s="1527"/>
      <c r="K61" s="1527"/>
      <c r="L61" s="1527"/>
      <c r="M61" s="1527"/>
      <c r="N61" s="1527"/>
      <c r="O61" s="1528"/>
    </row>
    <row r="62" spans="1:15">
      <c r="A62" s="735"/>
      <c r="B62" s="753"/>
      <c r="C62" s="753"/>
      <c r="D62" s="753"/>
      <c r="E62" s="753"/>
      <c r="F62" s="753"/>
      <c r="G62" s="753"/>
      <c r="H62" s="753"/>
      <c r="I62" s="754"/>
      <c r="J62" s="754"/>
      <c r="K62" s="754"/>
      <c r="L62" s="754"/>
      <c r="M62" s="754"/>
      <c r="N62" s="754"/>
      <c r="O62" s="754"/>
    </row>
    <row r="63" spans="1:15">
      <c r="A63" s="1085" t="s">
        <v>420</v>
      </c>
      <c r="B63" s="1085"/>
      <c r="C63" s="1085"/>
      <c r="D63" s="1085"/>
      <c r="E63" s="1085"/>
      <c r="F63" s="1085"/>
      <c r="G63" s="1085"/>
      <c r="H63" s="1085"/>
      <c r="I63" s="1085"/>
      <c r="J63" s="1085"/>
      <c r="K63" s="1085"/>
      <c r="L63" s="1085"/>
      <c r="M63" s="1085"/>
      <c r="N63" s="1085"/>
      <c r="O63" s="1085"/>
    </row>
    <row r="64" spans="1:15">
      <c r="A64" s="103"/>
      <c r="B64" s="361"/>
      <c r="C64" s="361"/>
      <c r="D64" s="361"/>
      <c r="E64" s="361"/>
      <c r="F64" s="361"/>
      <c r="G64" s="361"/>
      <c r="H64" s="361"/>
      <c r="I64" s="362"/>
      <c r="J64" s="362"/>
      <c r="K64" s="362"/>
      <c r="L64" s="362"/>
      <c r="M64" s="362"/>
      <c r="N64" s="362"/>
      <c r="O64" s="362"/>
    </row>
    <row r="65" spans="13:16" ht="14.25" customHeight="1">
      <c r="P65" s="154"/>
    </row>
    <row r="66" spans="13:16" ht="14.25" customHeight="1">
      <c r="M66" s="151"/>
    </row>
    <row r="67" spans="13:16" ht="14.25" customHeight="1">
      <c r="M67" s="151"/>
    </row>
    <row r="76" spans="13:16">
      <c r="N76" s="151" t="s">
        <v>1</v>
      </c>
    </row>
    <row r="77" spans="13:16">
      <c r="N77" s="151" t="s">
        <v>605</v>
      </c>
    </row>
  </sheetData>
  <sheetProtection password="C9B0" sheet="1" objects="1" scenarios="1"/>
  <customSheetViews>
    <customSheetView guid="{FAF63804-6491-4721-9F4C-A952BE907358}" showPageBreaks="1" showGridLines="0" printArea="1" view="pageBreakPreview">
      <rowBreaks count="1" manualBreakCount="1">
        <brk id="32" max="14" man="1"/>
      </rowBreaks>
      <colBreaks count="1" manualBreakCount="1">
        <brk id="15" max="58" man="1"/>
      </colBreaks>
      <pageMargins left="0.25" right="0.25" top="0.45" bottom="0.45" header="0.3" footer="0.3"/>
      <printOptions horizontalCentered="1"/>
      <pageSetup scale="91" orientation="landscape" r:id="rId1"/>
      <headerFooter alignWithMargins="0"/>
    </customSheetView>
  </customSheetViews>
  <mergeCells count="66">
    <mergeCell ref="B47:C47"/>
    <mergeCell ref="B48:C48"/>
    <mergeCell ref="B43:C43"/>
    <mergeCell ref="B37:C37"/>
    <mergeCell ref="B28:C28"/>
    <mergeCell ref="B30:C30"/>
    <mergeCell ref="B35:C35"/>
    <mergeCell ref="B36:C36"/>
    <mergeCell ref="B33:C33"/>
    <mergeCell ref="B32:C32"/>
    <mergeCell ref="A63:O63"/>
    <mergeCell ref="B56:K56"/>
    <mergeCell ref="B49:C49"/>
    <mergeCell ref="B55:N55"/>
    <mergeCell ref="L53:O53"/>
    <mergeCell ref="B54:N54"/>
    <mergeCell ref="B59:O61"/>
    <mergeCell ref="B10:C10"/>
    <mergeCell ref="B14:C14"/>
    <mergeCell ref="B15:C15"/>
    <mergeCell ref="B16:C16"/>
    <mergeCell ref="B21:C21"/>
    <mergeCell ref="B17:C17"/>
    <mergeCell ref="B11:C11"/>
    <mergeCell ref="B12:C12"/>
    <mergeCell ref="B13:C13"/>
    <mergeCell ref="B18:C18"/>
    <mergeCell ref="B23:C23"/>
    <mergeCell ref="B22:C22"/>
    <mergeCell ref="B34:C34"/>
    <mergeCell ref="B38:C38"/>
    <mergeCell ref="B39:C39"/>
    <mergeCell ref="B25:C25"/>
    <mergeCell ref="B24:C24"/>
    <mergeCell ref="A31:O31"/>
    <mergeCell ref="B26:C26"/>
    <mergeCell ref="B27:C27"/>
    <mergeCell ref="B9:C9"/>
    <mergeCell ref="O4:O5"/>
    <mergeCell ref="B8:C8"/>
    <mergeCell ref="B6:C6"/>
    <mergeCell ref="B57:O58"/>
    <mergeCell ref="B40:C40"/>
    <mergeCell ref="B50:C50"/>
    <mergeCell ref="D49:E49"/>
    <mergeCell ref="B42:C42"/>
    <mergeCell ref="B44:C44"/>
    <mergeCell ref="B45:C45"/>
    <mergeCell ref="B46:C46"/>
    <mergeCell ref="F50:H50"/>
    <mergeCell ref="B52:D52"/>
    <mergeCell ref="B53:C53"/>
    <mergeCell ref="B41:C41"/>
    <mergeCell ref="D4:E5"/>
    <mergeCell ref="D2:O2"/>
    <mergeCell ref="J1:N1"/>
    <mergeCell ref="D6:E6"/>
    <mergeCell ref="B7:C7"/>
    <mergeCell ref="G4:G5"/>
    <mergeCell ref="K4:K5"/>
    <mergeCell ref="L4:L5"/>
    <mergeCell ref="M4:M5"/>
    <mergeCell ref="N4:N5"/>
    <mergeCell ref="H5:J5"/>
    <mergeCell ref="B4:C5"/>
    <mergeCell ref="F4:F5"/>
  </mergeCells>
  <dataValidations xWindow="784" yWindow="579" count="1">
    <dataValidation allowBlank="1" showInputMessage="1" prompt="This field is to be used when filing under seal." sqref="L53"/>
  </dataValidations>
  <printOptions horizontalCentered="1"/>
  <pageMargins left="0.25" right="0.25" top="0.45" bottom="0.45" header="0.3" footer="0.3"/>
  <pageSetup scale="91" orientation="landscape" r:id="rId2"/>
  <headerFooter alignWithMargins="0"/>
  <rowBreaks count="1" manualBreakCount="1">
    <brk id="31" max="14" man="1"/>
  </rowBreaks>
  <colBreaks count="1" manualBreakCount="1">
    <brk id="15" max="58" man="1"/>
  </colBreaks>
  <drawing r:id="rId3"/>
  <legacyDrawing r:id="rId4"/>
  <mc:AlternateContent xmlns:mc="http://schemas.openxmlformats.org/markup-compatibility/2006">
    <mc:Choice Requires="x14">
      <controls>
        <mc:AlternateContent xmlns:mc="http://schemas.openxmlformats.org/markup-compatibility/2006">
          <mc:Choice Requires="x14">
            <control shapeId="25602" r:id="rId5" name="Drop Down 2">
              <controlPr defaultSize="0" autoLine="0" autoPict="0">
                <anchor>
                  <from>
                    <xdr:col>11</xdr:col>
                    <xdr:colOff>228600</xdr:colOff>
                    <xdr:row>51</xdr:row>
                    <xdr:rowOff>0</xdr:rowOff>
                  </from>
                  <to>
                    <xdr:col>14</xdr:col>
                    <xdr:colOff>259080</xdr:colOff>
                    <xdr:row>52</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O63"/>
  <sheetViews>
    <sheetView showGridLines="0" view="pageBreakPreview" zoomScale="115" zoomScaleNormal="100" zoomScaleSheetLayoutView="115" workbookViewId="0"/>
  </sheetViews>
  <sheetFormatPr defaultColWidth="9.109375" defaultRowHeight="13.8"/>
  <cols>
    <col min="1" max="1" width="3.109375" style="106" bestFit="1" customWidth="1"/>
    <col min="2" max="2" width="15" style="3" customWidth="1"/>
    <col min="3" max="3" width="22" style="3" customWidth="1"/>
    <col min="4" max="4" width="3.6640625" style="3" customWidth="1"/>
    <col min="5" max="5" width="23.33203125" style="3" customWidth="1"/>
    <col min="6" max="6" width="9.109375" style="3" customWidth="1"/>
    <col min="7" max="7" width="3.33203125" style="3" customWidth="1"/>
    <col min="8" max="9" width="11.33203125" style="3" customWidth="1"/>
    <col min="10" max="10" width="13.109375" style="3" customWidth="1"/>
    <col min="11" max="11" width="16.44140625" style="3" bestFit="1" customWidth="1"/>
    <col min="12" max="12" width="6" style="3" customWidth="1"/>
    <col min="13" max="13" width="8" style="3" customWidth="1"/>
    <col min="14" max="14" width="9.109375" style="3" customWidth="1"/>
    <col min="15" max="16384" width="9.109375" style="105"/>
  </cols>
  <sheetData>
    <row r="1" spans="1:14" ht="14.4">
      <c r="A1" s="10">
        <v>1</v>
      </c>
      <c r="C1" s="131"/>
      <c r="D1" s="131"/>
      <c r="E1" s="1037" t="s">
        <v>30</v>
      </c>
      <c r="F1" s="1283"/>
      <c r="G1" s="1283"/>
      <c r="H1" s="1283"/>
      <c r="I1" s="1283"/>
      <c r="J1" s="944" t="str">
        <f>IF(Cover!H12&gt;0, Cover!H12,"")</f>
        <v/>
      </c>
      <c r="K1" s="131"/>
      <c r="L1" s="131"/>
      <c r="M1" s="131"/>
    </row>
    <row r="2" spans="1:14" s="112" customFormat="1" ht="21" customHeight="1">
      <c r="A2" s="806">
        <v>2</v>
      </c>
      <c r="B2" s="938" t="s">
        <v>29</v>
      </c>
      <c r="C2" s="1573" t="str">
        <f>IF(Cover!A1&gt;0, Cover!A1, "")</f>
        <v/>
      </c>
      <c r="D2" s="1573"/>
      <c r="E2" s="1573"/>
      <c r="F2" s="1573"/>
      <c r="G2" s="1573"/>
      <c r="H2" s="1573"/>
      <c r="I2" s="1573"/>
      <c r="J2" s="1573"/>
      <c r="K2" s="113"/>
      <c r="L2" s="113"/>
      <c r="M2" s="113"/>
      <c r="N2" s="113"/>
    </row>
    <row r="3" spans="1:14" ht="18" customHeight="1">
      <c r="A3" s="10"/>
      <c r="B3" s="1574" t="s">
        <v>298</v>
      </c>
      <c r="C3" s="1574"/>
      <c r="D3" s="1574"/>
      <c r="E3" s="1574"/>
      <c r="F3" s="1574"/>
      <c r="G3" s="1574"/>
      <c r="H3" s="1574"/>
      <c r="I3" s="1574"/>
      <c r="J3" s="1574"/>
      <c r="K3" s="116"/>
      <c r="L3" s="116"/>
      <c r="M3" s="116"/>
      <c r="N3" s="116"/>
    </row>
    <row r="4" spans="1:14" ht="15.75" customHeight="1">
      <c r="A4" s="279">
        <v>3</v>
      </c>
      <c r="B4" s="1568" t="s">
        <v>586</v>
      </c>
      <c r="C4" s="1569"/>
      <c r="D4" s="1569"/>
      <c r="E4" s="1569"/>
      <c r="F4" s="1569"/>
      <c r="G4" s="1569"/>
      <c r="H4" s="1569"/>
      <c r="I4" s="1569"/>
      <c r="J4" s="1569"/>
      <c r="K4" s="172"/>
      <c r="L4" s="172"/>
      <c r="M4" s="172"/>
      <c r="N4" s="172"/>
    </row>
    <row r="5" spans="1:14" ht="28.5" customHeight="1">
      <c r="A5" s="10"/>
      <c r="B5" s="1544"/>
      <c r="C5" s="1545"/>
      <c r="D5" s="1545"/>
      <c r="E5" s="1545"/>
      <c r="F5" s="1545"/>
      <c r="G5" s="1545"/>
      <c r="H5" s="1545"/>
      <c r="I5" s="1545"/>
      <c r="J5" s="1546"/>
      <c r="K5" s="114"/>
      <c r="L5" s="130"/>
      <c r="M5" s="130"/>
      <c r="N5" s="130"/>
    </row>
    <row r="6" spans="1:14" s="115" customFormat="1" ht="15.75" customHeight="1">
      <c r="A6" s="279">
        <v>4</v>
      </c>
      <c r="B6" s="1577" t="s">
        <v>297</v>
      </c>
      <c r="C6" s="1577"/>
      <c r="D6" s="1577"/>
      <c r="E6" s="1577"/>
      <c r="F6" s="1577"/>
      <c r="G6" s="1577"/>
      <c r="H6" s="1577"/>
      <c r="I6" s="1577"/>
      <c r="J6" s="1577"/>
      <c r="K6" s="131"/>
      <c r="L6" s="131"/>
      <c r="M6" s="131"/>
      <c r="N6" s="131"/>
    </row>
    <row r="7" spans="1:14" ht="28.5" customHeight="1">
      <c r="A7" s="10"/>
      <c r="B7" s="1578"/>
      <c r="C7" s="1579"/>
      <c r="D7" s="1579"/>
      <c r="E7" s="1579"/>
      <c r="F7" s="1579"/>
      <c r="G7" s="1579"/>
      <c r="H7" s="1579"/>
      <c r="I7" s="1579"/>
      <c r="J7" s="1580"/>
    </row>
    <row r="8" spans="1:14" s="115" customFormat="1" ht="15.75" customHeight="1">
      <c r="A8" s="279">
        <v>5</v>
      </c>
      <c r="B8" s="1575" t="s">
        <v>296</v>
      </c>
      <c r="C8" s="1576"/>
      <c r="D8" s="1576"/>
      <c r="E8" s="1576"/>
      <c r="F8" s="1576"/>
      <c r="G8" s="1576"/>
      <c r="H8" s="1576"/>
      <c r="I8" s="1576"/>
      <c r="J8" s="1576"/>
      <c r="K8" s="131"/>
      <c r="L8" s="131"/>
      <c r="M8" s="131"/>
      <c r="N8" s="131"/>
    </row>
    <row r="9" spans="1:14" ht="27.9" customHeight="1">
      <c r="A9" s="10"/>
      <c r="B9" s="1544"/>
      <c r="C9" s="1583"/>
      <c r="D9" s="1583"/>
      <c r="E9" s="1583"/>
      <c r="F9" s="1583"/>
      <c r="G9" s="1583"/>
      <c r="H9" s="1583"/>
      <c r="I9" s="1583"/>
      <c r="J9" s="1584"/>
      <c r="K9" s="131"/>
      <c r="L9" s="131"/>
      <c r="M9" s="131"/>
    </row>
    <row r="10" spans="1:14" ht="21.75" customHeight="1">
      <c r="A10" s="827"/>
      <c r="B10" s="1536" t="s">
        <v>591</v>
      </c>
      <c r="C10" s="1537"/>
      <c r="D10" s="1537"/>
      <c r="E10" s="1537"/>
      <c r="F10" s="1537"/>
      <c r="G10" s="1537"/>
      <c r="H10" s="1537"/>
      <c r="I10" s="1537"/>
      <c r="J10" s="1537"/>
      <c r="K10" s="824"/>
      <c r="L10" s="824"/>
      <c r="M10" s="824"/>
    </row>
    <row r="11" spans="1:14" s="817" customFormat="1" ht="20.25" customHeight="1">
      <c r="A11" s="61">
        <v>6</v>
      </c>
      <c r="B11" s="1581" t="s">
        <v>593</v>
      </c>
      <c r="C11" s="1582"/>
      <c r="D11" s="835"/>
      <c r="E11" s="1581" t="s">
        <v>599</v>
      </c>
      <c r="F11" s="1582"/>
      <c r="G11" s="1582"/>
      <c r="H11" s="1582"/>
      <c r="I11" s="1582"/>
      <c r="J11" s="1582"/>
      <c r="K11" s="104"/>
      <c r="L11" s="104"/>
      <c r="M11" s="104"/>
      <c r="N11" s="104"/>
    </row>
    <row r="12" spans="1:14" s="112" customFormat="1" ht="18" customHeight="1">
      <c r="A12" s="61"/>
      <c r="B12" s="1538" t="s">
        <v>592</v>
      </c>
      <c r="C12" s="1539"/>
      <c r="D12" s="1539"/>
      <c r="E12" s="1539"/>
      <c r="F12" s="1539"/>
      <c r="G12" s="1539"/>
      <c r="H12" s="1539"/>
      <c r="I12" s="1539"/>
      <c r="J12" s="1539"/>
      <c r="K12" s="228"/>
      <c r="L12" s="228"/>
      <c r="M12" s="228"/>
      <c r="N12" s="228"/>
    </row>
    <row r="13" spans="1:14" s="817" customFormat="1" ht="24.9" customHeight="1">
      <c r="A13" s="26"/>
      <c r="B13" s="843" t="s">
        <v>532</v>
      </c>
      <c r="C13" s="1540" t="s">
        <v>573</v>
      </c>
      <c r="D13" s="1541"/>
      <c r="E13" s="1541"/>
      <c r="F13" s="1542" t="s">
        <v>284</v>
      </c>
      <c r="G13" s="1543"/>
      <c r="H13" s="844" t="s">
        <v>379</v>
      </c>
      <c r="I13" s="844" t="s">
        <v>380</v>
      </c>
      <c r="J13" s="844" t="s">
        <v>587</v>
      </c>
      <c r="K13" s="104"/>
      <c r="L13" s="104"/>
      <c r="M13" s="104"/>
      <c r="N13" s="104"/>
    </row>
    <row r="14" spans="1:14" s="817" customFormat="1" ht="20.25" customHeight="1">
      <c r="A14" s="26"/>
      <c r="B14" s="852"/>
      <c r="C14" s="1532"/>
      <c r="D14" s="1533"/>
      <c r="E14" s="1533"/>
      <c r="F14" s="1534"/>
      <c r="G14" s="1535"/>
      <c r="H14" s="884"/>
      <c r="I14" s="885"/>
      <c r="J14" s="886"/>
      <c r="K14" s="104"/>
      <c r="L14" s="104"/>
      <c r="M14" s="104"/>
      <c r="N14" s="104"/>
    </row>
    <row r="15" spans="1:14" s="817" customFormat="1" ht="20.25" customHeight="1">
      <c r="A15" s="26"/>
      <c r="B15" s="852"/>
      <c r="C15" s="1532"/>
      <c r="D15" s="1533"/>
      <c r="E15" s="1533"/>
      <c r="F15" s="1534"/>
      <c r="G15" s="1535"/>
      <c r="H15" s="883"/>
      <c r="I15" s="885"/>
      <c r="J15" s="886"/>
      <c r="K15" s="104"/>
      <c r="L15" s="104"/>
      <c r="M15" s="104"/>
      <c r="N15" s="104"/>
    </row>
    <row r="16" spans="1:14" s="817" customFormat="1" ht="20.25" customHeight="1">
      <c r="A16" s="26"/>
      <c r="B16" s="852"/>
      <c r="C16" s="1532"/>
      <c r="D16" s="1533"/>
      <c r="E16" s="1533"/>
      <c r="F16" s="1534"/>
      <c r="G16" s="1535"/>
      <c r="H16" s="883"/>
      <c r="I16" s="885"/>
      <c r="J16" s="886"/>
      <c r="K16" s="104"/>
      <c r="L16" s="104"/>
      <c r="M16" s="104"/>
      <c r="N16" s="104"/>
    </row>
    <row r="17" spans="1:14" s="817" customFormat="1" ht="20.25" customHeight="1">
      <c r="A17" s="26"/>
      <c r="B17" s="852"/>
      <c r="C17" s="1532"/>
      <c r="D17" s="1533"/>
      <c r="E17" s="1533"/>
      <c r="F17" s="1534"/>
      <c r="G17" s="1535"/>
      <c r="H17" s="883"/>
      <c r="I17" s="885"/>
      <c r="J17" s="886"/>
      <c r="K17" s="104"/>
      <c r="L17" s="104"/>
      <c r="M17" s="104"/>
      <c r="N17" s="104"/>
    </row>
    <row r="18" spans="1:14" s="817" customFormat="1" ht="20.25" customHeight="1" thickBot="1">
      <c r="A18" s="26"/>
      <c r="B18" s="852"/>
      <c r="C18" s="1532"/>
      <c r="D18" s="1533"/>
      <c r="E18" s="1533"/>
      <c r="F18" s="1534"/>
      <c r="G18" s="1535"/>
      <c r="H18" s="883"/>
      <c r="I18" s="885"/>
      <c r="J18" s="887"/>
      <c r="K18" s="104"/>
      <c r="L18" s="104"/>
      <c r="M18" s="104"/>
      <c r="N18" s="104"/>
    </row>
    <row r="19" spans="1:14" s="817" customFormat="1" ht="20.100000000000001" customHeight="1" thickTop="1">
      <c r="A19" s="26"/>
      <c r="B19" s="853"/>
      <c r="C19" s="854"/>
      <c r="D19" s="855"/>
      <c r="E19" s="856"/>
      <c r="F19" s="854"/>
      <c r="G19" s="854"/>
      <c r="H19" s="854"/>
      <c r="I19" s="857" t="s">
        <v>381</v>
      </c>
      <c r="J19" s="888">
        <f>SUM(J14:J18)</f>
        <v>0</v>
      </c>
      <c r="K19" s="104"/>
      <c r="L19" s="104"/>
      <c r="M19" s="104"/>
      <c r="N19" s="104"/>
    </row>
    <row r="20" spans="1:14" s="817" customFormat="1" ht="9.9" customHeight="1">
      <c r="A20" s="872"/>
      <c r="B20" s="873"/>
      <c r="C20" s="874"/>
      <c r="D20" s="842"/>
      <c r="E20" s="874"/>
      <c r="F20" s="874"/>
      <c r="G20" s="874"/>
      <c r="H20" s="874"/>
      <c r="I20" s="874"/>
      <c r="J20" s="874"/>
      <c r="K20" s="104"/>
      <c r="L20" s="104"/>
      <c r="M20" s="104"/>
      <c r="N20" s="104"/>
    </row>
    <row r="21" spans="1:14" s="115" customFormat="1" ht="15.75" customHeight="1">
      <c r="A21" s="279">
        <v>7</v>
      </c>
      <c r="B21" s="1568" t="s">
        <v>588</v>
      </c>
      <c r="C21" s="1569"/>
      <c r="D21" s="1569"/>
      <c r="E21" s="1569"/>
      <c r="F21" s="1569"/>
      <c r="G21" s="1569"/>
      <c r="H21" s="1569"/>
      <c r="I21" s="1569"/>
      <c r="J21" s="1569"/>
      <c r="K21" s="168"/>
      <c r="L21" s="168"/>
      <c r="M21" s="168"/>
      <c r="N21" s="168"/>
    </row>
    <row r="22" spans="1:14" ht="28.5" customHeight="1">
      <c r="A22" s="10"/>
      <c r="B22" s="1544"/>
      <c r="C22" s="1545"/>
      <c r="D22" s="1545"/>
      <c r="E22" s="1545"/>
      <c r="F22" s="1545"/>
      <c r="G22" s="1545"/>
      <c r="H22" s="1545"/>
      <c r="I22" s="1545"/>
      <c r="J22" s="1546"/>
      <c r="K22" s="114"/>
      <c r="L22" s="130"/>
      <c r="M22" s="130"/>
      <c r="N22" s="130"/>
    </row>
    <row r="23" spans="1:14" ht="8.1" customHeight="1">
      <c r="A23" s="841"/>
      <c r="B23" s="1530"/>
      <c r="C23" s="1531"/>
      <c r="D23" s="1531"/>
      <c r="E23" s="1531"/>
      <c r="F23" s="1531"/>
      <c r="G23" s="1531"/>
      <c r="H23" s="1531"/>
      <c r="I23" s="1531"/>
      <c r="J23" s="1531"/>
      <c r="K23" s="840"/>
      <c r="L23" s="840"/>
      <c r="M23" s="840"/>
      <c r="N23" s="840"/>
    </row>
    <row r="24" spans="1:14" ht="29.25" customHeight="1">
      <c r="A24" s="26">
        <v>8</v>
      </c>
      <c r="B24" s="1585" t="s">
        <v>577</v>
      </c>
      <c r="C24" s="1585"/>
      <c r="D24" s="1585"/>
      <c r="E24" s="1585"/>
      <c r="F24" s="1585"/>
      <c r="G24" s="1585"/>
      <c r="H24" s="1585"/>
      <c r="I24" s="1585"/>
      <c r="J24" s="1585"/>
      <c r="K24" s="809"/>
      <c r="L24" s="809"/>
      <c r="M24" s="809"/>
      <c r="N24" s="809"/>
    </row>
    <row r="25" spans="1:14" ht="28.5" customHeight="1">
      <c r="A25" s="10"/>
      <c r="B25" s="1544"/>
      <c r="C25" s="1545"/>
      <c r="D25" s="1545"/>
      <c r="E25" s="1545"/>
      <c r="F25" s="1545"/>
      <c r="G25" s="1545"/>
      <c r="H25" s="1545"/>
      <c r="I25" s="1545"/>
      <c r="J25" s="1546"/>
      <c r="K25" s="130"/>
      <c r="L25" s="130"/>
      <c r="M25" s="130"/>
      <c r="N25" s="130"/>
    </row>
    <row r="26" spans="1:14" s="115" customFormat="1" ht="25.5" customHeight="1">
      <c r="A26" s="870"/>
      <c r="B26" s="1563" t="s">
        <v>590</v>
      </c>
      <c r="C26" s="1564"/>
      <c r="D26" s="1564"/>
      <c r="E26" s="1564"/>
      <c r="F26" s="1564"/>
      <c r="G26" s="1564"/>
      <c r="H26" s="1564"/>
      <c r="I26" s="1564"/>
      <c r="J26" s="1564"/>
      <c r="K26" s="839"/>
      <c r="L26" s="839"/>
      <c r="M26" s="839"/>
      <c r="N26" s="839"/>
    </row>
    <row r="27" spans="1:14" s="112" customFormat="1" ht="70.5" customHeight="1">
      <c r="A27" s="61"/>
      <c r="B27" s="1570" t="s">
        <v>589</v>
      </c>
      <c r="C27" s="1572"/>
      <c r="D27" s="1571"/>
      <c r="E27" s="845" t="s">
        <v>295</v>
      </c>
      <c r="F27" s="1570" t="s">
        <v>294</v>
      </c>
      <c r="G27" s="1571"/>
      <c r="H27" s="876" t="s">
        <v>578</v>
      </c>
      <c r="I27" s="876" t="s">
        <v>293</v>
      </c>
      <c r="J27" s="845" t="s">
        <v>579</v>
      </c>
    </row>
    <row r="28" spans="1:14" ht="20.100000000000001" customHeight="1">
      <c r="A28" s="234">
        <v>9</v>
      </c>
      <c r="B28" s="1590" t="s">
        <v>292</v>
      </c>
      <c r="C28" s="1591"/>
      <c r="D28" s="1592"/>
      <c r="E28" s="880"/>
      <c r="F28" s="1548"/>
      <c r="G28" s="1548"/>
      <c r="H28" s="881"/>
      <c r="I28" s="881"/>
      <c r="J28" s="882">
        <f>(F28+H28-I28)</f>
        <v>0</v>
      </c>
      <c r="K28" s="105"/>
      <c r="L28" s="105"/>
      <c r="M28" s="105"/>
      <c r="N28" s="105"/>
    </row>
    <row r="29" spans="1:14" ht="20.100000000000001" customHeight="1">
      <c r="A29" s="234">
        <v>10</v>
      </c>
      <c r="B29" s="1549"/>
      <c r="C29" s="1550"/>
      <c r="D29" s="1551"/>
      <c r="E29" s="848"/>
      <c r="F29" s="1552"/>
      <c r="G29" s="1552"/>
      <c r="H29" s="849"/>
      <c r="I29" s="849"/>
      <c r="J29" s="850">
        <f>(F29+H29-I29)</f>
        <v>0</v>
      </c>
      <c r="K29" s="105"/>
      <c r="L29" s="105"/>
      <c r="M29" s="105"/>
      <c r="N29" s="105"/>
    </row>
    <row r="30" spans="1:14" ht="20.100000000000001" customHeight="1">
      <c r="A30" s="234">
        <v>11</v>
      </c>
      <c r="B30" s="1594" t="s">
        <v>291</v>
      </c>
      <c r="C30" s="1595"/>
      <c r="D30" s="1596"/>
      <c r="E30" s="851"/>
      <c r="F30" s="1556"/>
      <c r="G30" s="1556"/>
      <c r="H30" s="846"/>
      <c r="I30" s="846"/>
      <c r="J30" s="847">
        <f>(F30+H30-I30)</f>
        <v>0</v>
      </c>
      <c r="K30" s="105"/>
      <c r="L30" s="105"/>
      <c r="M30" s="105"/>
      <c r="N30" s="105"/>
    </row>
    <row r="31" spans="1:14" ht="20.100000000000001" customHeight="1">
      <c r="A31" s="234">
        <v>12</v>
      </c>
      <c r="B31" s="1557"/>
      <c r="C31" s="1557"/>
      <c r="D31" s="1557"/>
      <c r="E31" s="848"/>
      <c r="F31" s="1556"/>
      <c r="G31" s="1556"/>
      <c r="H31" s="846"/>
      <c r="I31" s="846"/>
      <c r="J31" s="847">
        <f>(F31+H31-I31)</f>
        <v>0</v>
      </c>
      <c r="K31" s="105"/>
      <c r="L31" s="105"/>
      <c r="M31" s="105"/>
      <c r="N31" s="105"/>
    </row>
    <row r="32" spans="1:14" ht="20.100000000000001" customHeight="1">
      <c r="A32" s="234">
        <v>13</v>
      </c>
      <c r="B32" s="1557"/>
      <c r="C32" s="1557"/>
      <c r="D32" s="1557"/>
      <c r="E32" s="848"/>
      <c r="F32" s="1556"/>
      <c r="G32" s="1556"/>
      <c r="H32" s="846"/>
      <c r="I32" s="846"/>
      <c r="J32" s="847">
        <f>(F32+H32-I32)</f>
        <v>0</v>
      </c>
      <c r="K32" s="105"/>
      <c r="L32" s="105"/>
      <c r="M32" s="105"/>
      <c r="N32" s="105"/>
    </row>
    <row r="33" spans="1:15" s="115" customFormat="1" ht="26.25" customHeight="1">
      <c r="A33" s="841"/>
      <c r="B33" s="1558" t="s">
        <v>290</v>
      </c>
      <c r="C33" s="1559"/>
      <c r="D33" s="1559"/>
      <c r="E33" s="1559"/>
      <c r="F33" s="1559"/>
      <c r="G33" s="1559"/>
      <c r="H33" s="1559"/>
      <c r="I33" s="1559"/>
      <c r="J33" s="1559"/>
      <c r="K33" s="839"/>
      <c r="L33" s="839"/>
      <c r="M33" s="839"/>
      <c r="N33" s="839"/>
      <c r="O33" s="871"/>
    </row>
    <row r="34" spans="1:15" ht="20.100000000000001" customHeight="1">
      <c r="A34" s="10"/>
      <c r="B34" s="1560" t="s">
        <v>289</v>
      </c>
      <c r="C34" s="1560"/>
      <c r="D34" s="1597" t="s">
        <v>288</v>
      </c>
      <c r="E34" s="1598"/>
      <c r="F34" s="1598"/>
      <c r="G34" s="1599"/>
      <c r="H34" s="875" t="s">
        <v>287</v>
      </c>
      <c r="I34" s="877" t="s">
        <v>286</v>
      </c>
      <c r="J34" s="877" t="s">
        <v>285</v>
      </c>
      <c r="K34" s="105"/>
      <c r="L34" s="105"/>
      <c r="M34" s="105"/>
      <c r="N34" s="105"/>
    </row>
    <row r="35" spans="1:15" ht="20.100000000000001" customHeight="1">
      <c r="A35" s="234">
        <f>A32+1</f>
        <v>14</v>
      </c>
      <c r="B35" s="1553"/>
      <c r="C35" s="1600"/>
      <c r="D35" s="1553"/>
      <c r="E35" s="1554"/>
      <c r="F35" s="1554"/>
      <c r="G35" s="1555"/>
      <c r="H35" s="878"/>
      <c r="I35" s="879"/>
      <c r="J35" s="879"/>
      <c r="K35" s="138"/>
      <c r="L35" s="105"/>
      <c r="M35" s="105"/>
      <c r="N35" s="105"/>
    </row>
    <row r="36" spans="1:15" ht="20.100000000000001" customHeight="1">
      <c r="A36" s="234">
        <f>A35+1</f>
        <v>15</v>
      </c>
      <c r="B36" s="1565"/>
      <c r="C36" s="1567"/>
      <c r="D36" s="1565"/>
      <c r="E36" s="1588"/>
      <c r="F36" s="1588"/>
      <c r="G36" s="1589"/>
      <c r="H36" s="858"/>
      <c r="I36" s="859"/>
      <c r="J36" s="859"/>
      <c r="K36" s="138"/>
      <c r="L36" s="105"/>
      <c r="M36" s="105"/>
      <c r="N36" s="105"/>
    </row>
    <row r="37" spans="1:15" ht="20.100000000000001" customHeight="1">
      <c r="A37" s="234">
        <f>A36+1</f>
        <v>16</v>
      </c>
      <c r="B37" s="1586"/>
      <c r="C37" s="1593"/>
      <c r="D37" s="1565"/>
      <c r="E37" s="1588"/>
      <c r="F37" s="1588"/>
      <c r="G37" s="1589"/>
      <c r="H37" s="860"/>
      <c r="I37" s="861"/>
      <c r="J37" s="861"/>
      <c r="K37" s="138"/>
      <c r="L37" s="105"/>
      <c r="M37" s="105"/>
      <c r="N37" s="105"/>
    </row>
    <row r="38" spans="1:15" ht="20.100000000000001" customHeight="1">
      <c r="A38" s="234">
        <v>17</v>
      </c>
      <c r="B38" s="1586"/>
      <c r="C38" s="1587"/>
      <c r="D38" s="1565"/>
      <c r="E38" s="1588"/>
      <c r="F38" s="1588"/>
      <c r="G38" s="1589"/>
      <c r="H38" s="860"/>
      <c r="I38" s="860"/>
      <c r="J38" s="860"/>
      <c r="K38" s="138"/>
      <c r="L38" s="105"/>
      <c r="M38" s="105"/>
      <c r="N38" s="105"/>
    </row>
    <row r="39" spans="1:15" ht="20.100000000000001" customHeight="1">
      <c r="A39" s="234">
        <v>18</v>
      </c>
      <c r="B39" s="1565"/>
      <c r="C39" s="1567"/>
      <c r="D39" s="1565"/>
      <c r="E39" s="1566"/>
      <c r="F39" s="1566"/>
      <c r="G39" s="1567"/>
      <c r="H39" s="858"/>
      <c r="I39" s="858"/>
      <c r="J39" s="858"/>
      <c r="K39" s="161"/>
      <c r="L39" s="105"/>
      <c r="M39" s="105"/>
      <c r="N39" s="105"/>
    </row>
    <row r="40" spans="1:15" ht="20.100000000000001" customHeight="1">
      <c r="A40" s="234">
        <v>19</v>
      </c>
      <c r="B40" s="1565"/>
      <c r="C40" s="1567"/>
      <c r="D40" s="1565"/>
      <c r="E40" s="1566"/>
      <c r="F40" s="1566"/>
      <c r="G40" s="1567"/>
      <c r="H40" s="858"/>
      <c r="I40" s="858"/>
      <c r="J40" s="858"/>
      <c r="K40" s="161"/>
      <c r="L40" s="105"/>
      <c r="M40" s="105"/>
      <c r="N40" s="105"/>
    </row>
    <row r="41" spans="1:15" ht="15" customHeight="1">
      <c r="A41" s="827"/>
      <c r="B41" s="862"/>
      <c r="C41" s="862"/>
      <c r="D41" s="862"/>
      <c r="E41" s="862"/>
      <c r="F41" s="862"/>
      <c r="G41" s="862"/>
      <c r="H41" s="863"/>
      <c r="I41" s="863"/>
      <c r="J41" s="863"/>
      <c r="K41" s="826"/>
      <c r="L41" s="105"/>
      <c r="M41" s="105"/>
      <c r="N41" s="105"/>
    </row>
    <row r="42" spans="1:15" ht="20.100000000000001" customHeight="1">
      <c r="A42" s="305"/>
      <c r="B42" s="1561" t="s">
        <v>414</v>
      </c>
      <c r="C42" s="1562"/>
      <c r="D42" s="864"/>
      <c r="E42" s="865"/>
      <c r="F42" s="865"/>
      <c r="G42" s="865"/>
      <c r="H42" s="866"/>
      <c r="I42" s="866"/>
      <c r="J42" s="866"/>
      <c r="K42" s="138"/>
      <c r="L42" s="105"/>
      <c r="M42" s="105"/>
      <c r="N42" s="105"/>
    </row>
    <row r="43" spans="1:15" s="110" customFormat="1" ht="15" customHeight="1">
      <c r="A43" s="182"/>
      <c r="B43" s="867"/>
      <c r="C43" s="867"/>
      <c r="D43" s="867"/>
      <c r="E43" s="867"/>
      <c r="F43" s="867"/>
      <c r="G43" s="867"/>
      <c r="H43" s="868"/>
      <c r="I43" s="868"/>
      <c r="J43" s="868"/>
      <c r="K43" s="111"/>
    </row>
    <row r="44" spans="1:15" s="107" customFormat="1" ht="12" customHeight="1">
      <c r="A44" s="106"/>
      <c r="B44" s="869"/>
      <c r="C44" s="869"/>
      <c r="D44" s="869"/>
      <c r="E44" s="869"/>
      <c r="F44" s="869"/>
      <c r="G44" s="869"/>
      <c r="H44" s="1547" t="s">
        <v>2</v>
      </c>
      <c r="I44" s="1547"/>
      <c r="J44" s="1547"/>
      <c r="K44" s="109"/>
      <c r="L44" s="109"/>
      <c r="M44" s="109"/>
      <c r="N44" s="109"/>
    </row>
    <row r="45" spans="1:15" s="107" customFormat="1">
      <c r="A45" s="106"/>
      <c r="B45" s="3"/>
      <c r="C45" s="3"/>
      <c r="D45" s="3"/>
      <c r="E45" s="3"/>
      <c r="F45" s="3"/>
      <c r="G45" s="3"/>
      <c r="H45" s="3"/>
      <c r="I45" s="3"/>
      <c r="J45" s="3"/>
      <c r="N45" s="2"/>
    </row>
    <row r="46" spans="1:15" s="107" customFormat="1">
      <c r="A46" s="108"/>
      <c r="B46" s="2"/>
      <c r="C46" s="2"/>
      <c r="D46" s="2"/>
      <c r="E46" s="2"/>
      <c r="F46" s="2"/>
      <c r="G46" s="2"/>
      <c r="H46" s="2"/>
      <c r="I46" s="2"/>
      <c r="J46" s="2"/>
      <c r="N46" s="2"/>
    </row>
    <row r="47" spans="1:15" s="107" customFormat="1">
      <c r="A47" s="108"/>
      <c r="B47" s="2"/>
      <c r="C47" s="2"/>
      <c r="D47" s="2"/>
      <c r="E47" s="2"/>
      <c r="F47" s="2"/>
      <c r="G47" s="2"/>
      <c r="H47" s="2"/>
      <c r="I47" s="2"/>
      <c r="J47" s="2"/>
      <c r="N47" s="2"/>
    </row>
    <row r="48" spans="1:15" s="107" customFormat="1">
      <c r="A48" s="108"/>
      <c r="B48" s="2"/>
      <c r="C48" s="2"/>
      <c r="D48" s="2"/>
      <c r="E48" s="2"/>
      <c r="F48" s="2"/>
      <c r="G48" s="2"/>
      <c r="H48" s="2"/>
      <c r="I48" s="2"/>
      <c r="J48" s="2"/>
      <c r="N48" s="2"/>
    </row>
    <row r="49" spans="1:15" s="107" customFormat="1">
      <c r="A49" s="108"/>
      <c r="B49" s="2"/>
      <c r="C49" s="2"/>
      <c r="D49" s="2"/>
      <c r="E49" s="2"/>
      <c r="F49" s="2"/>
      <c r="G49" s="2"/>
      <c r="H49" s="2"/>
      <c r="I49" s="2"/>
      <c r="J49" s="2"/>
      <c r="N49" s="2"/>
    </row>
    <row r="50" spans="1:15" s="107" customFormat="1">
      <c r="A50" s="108"/>
      <c r="B50" s="2"/>
      <c r="C50" s="2"/>
      <c r="D50" s="2"/>
      <c r="E50" s="2"/>
      <c r="F50" s="2"/>
      <c r="G50" s="2"/>
      <c r="H50" s="2"/>
      <c r="I50" s="2"/>
      <c r="J50" s="2"/>
      <c r="N50" s="2"/>
    </row>
    <row r="51" spans="1:15" s="107" customFormat="1">
      <c r="A51" s="108"/>
      <c r="B51" s="2"/>
      <c r="C51" s="2"/>
      <c r="D51" s="2"/>
      <c r="E51" s="2"/>
      <c r="F51" s="2"/>
      <c r="G51" s="2"/>
      <c r="H51" s="2"/>
      <c r="I51" s="2"/>
      <c r="J51" s="2"/>
      <c r="N51" s="2"/>
    </row>
    <row r="52" spans="1:15">
      <c r="K52" s="105"/>
      <c r="L52" s="105"/>
      <c r="M52" s="105"/>
    </row>
    <row r="53" spans="1:15">
      <c r="K53" s="105"/>
      <c r="L53" s="105"/>
      <c r="M53" s="105"/>
    </row>
    <row r="54" spans="1:15">
      <c r="K54" s="105"/>
      <c r="L54" s="105"/>
      <c r="M54" s="105"/>
    </row>
    <row r="55" spans="1:15">
      <c r="K55" s="105"/>
      <c r="L55" s="105"/>
      <c r="M55" s="105"/>
    </row>
    <row r="56" spans="1:15">
      <c r="K56" s="105"/>
      <c r="L56" s="105"/>
      <c r="M56" s="105"/>
    </row>
    <row r="57" spans="1:15">
      <c r="K57" s="105"/>
      <c r="L57" s="105"/>
      <c r="M57" s="105"/>
    </row>
    <row r="58" spans="1:15">
      <c r="I58" s="3" t="s">
        <v>1</v>
      </c>
      <c r="K58" s="105"/>
      <c r="L58" s="105"/>
      <c r="M58" s="105"/>
    </row>
    <row r="59" spans="1:15">
      <c r="I59" s="3" t="s">
        <v>605</v>
      </c>
      <c r="K59" s="105"/>
      <c r="L59" s="105"/>
      <c r="M59" s="105"/>
    </row>
    <row r="60" spans="1:15">
      <c r="K60" s="105"/>
      <c r="L60" s="105"/>
      <c r="M60" s="105"/>
    </row>
    <row r="61" spans="1:15" s="3" customFormat="1">
      <c r="A61" s="106"/>
      <c r="M61" s="105"/>
      <c r="O61" s="105"/>
    </row>
    <row r="62" spans="1:15" s="3" customFormat="1">
      <c r="A62" s="106"/>
      <c r="M62" s="105"/>
      <c r="O62" s="105"/>
    </row>
    <row r="63" spans="1:15" s="3" customFormat="1">
      <c r="A63" s="106"/>
      <c r="M63" s="105"/>
      <c r="O63" s="105"/>
    </row>
  </sheetData>
  <sheetProtection password="C9B0" sheet="1" objects="1" scenarios="1"/>
  <customSheetViews>
    <customSheetView guid="{FAF63804-6491-4721-9F4C-A952BE907358}" scale="115" showPageBreaks="1" showGridLines="0" fitToPage="1" printArea="1" view="pageBreakPreview">
      <pageMargins left="0.4" right="0.4" top="0.5" bottom="0.35" header="0.3" footer="0.3"/>
      <printOptions horizontalCentered="1"/>
      <pageSetup scale="78" orientation="portrait" r:id="rId1"/>
      <headerFooter>
        <oddFooter>&amp;C&amp;A</oddFooter>
      </headerFooter>
    </customSheetView>
  </customSheetViews>
  <mergeCells count="60">
    <mergeCell ref="B28:D28"/>
    <mergeCell ref="B36:C36"/>
    <mergeCell ref="D36:G36"/>
    <mergeCell ref="B37:C37"/>
    <mergeCell ref="D37:G37"/>
    <mergeCell ref="B30:D30"/>
    <mergeCell ref="D34:G34"/>
    <mergeCell ref="B35:C35"/>
    <mergeCell ref="B38:C38"/>
    <mergeCell ref="D38:G38"/>
    <mergeCell ref="B39:C39"/>
    <mergeCell ref="B40:C40"/>
    <mergeCell ref="D39:G39"/>
    <mergeCell ref="E1:I1"/>
    <mergeCell ref="B21:J21"/>
    <mergeCell ref="F27:G27"/>
    <mergeCell ref="B27:D27"/>
    <mergeCell ref="C2:J2"/>
    <mergeCell ref="B3:J3"/>
    <mergeCell ref="B5:J5"/>
    <mergeCell ref="B8:J8"/>
    <mergeCell ref="B6:J6"/>
    <mergeCell ref="B4:J4"/>
    <mergeCell ref="B7:J7"/>
    <mergeCell ref="B11:C11"/>
    <mergeCell ref="E11:J11"/>
    <mergeCell ref="B9:J9"/>
    <mergeCell ref="B22:J22"/>
    <mergeCell ref="B24:J24"/>
    <mergeCell ref="B25:J25"/>
    <mergeCell ref="H44:J44"/>
    <mergeCell ref="F28:G28"/>
    <mergeCell ref="B29:D29"/>
    <mergeCell ref="F29:G29"/>
    <mergeCell ref="D35:G35"/>
    <mergeCell ref="F30:G30"/>
    <mergeCell ref="B31:D31"/>
    <mergeCell ref="F31:G31"/>
    <mergeCell ref="B32:D32"/>
    <mergeCell ref="F32:G32"/>
    <mergeCell ref="B33:J33"/>
    <mergeCell ref="B34:C34"/>
    <mergeCell ref="B42:C42"/>
    <mergeCell ref="B26:J26"/>
    <mergeCell ref="D40:G40"/>
    <mergeCell ref="B23:J23"/>
    <mergeCell ref="C18:E18"/>
    <mergeCell ref="F18:G18"/>
    <mergeCell ref="B10:J10"/>
    <mergeCell ref="C15:E15"/>
    <mergeCell ref="F15:G15"/>
    <mergeCell ref="C16:E16"/>
    <mergeCell ref="F16:G16"/>
    <mergeCell ref="C17:E17"/>
    <mergeCell ref="F17:G17"/>
    <mergeCell ref="B12:J12"/>
    <mergeCell ref="C13:E13"/>
    <mergeCell ref="F13:G13"/>
    <mergeCell ref="C14:E14"/>
    <mergeCell ref="F14:G14"/>
  </mergeCells>
  <dataValidations xWindow="681" yWindow="482" count="1">
    <dataValidation allowBlank="1" showInputMessage="1" prompt="This field is to be used when filing under seal." sqref="L61:L63 I57:I59"/>
  </dataValidations>
  <printOptions horizontalCentered="1"/>
  <pageMargins left="0.4" right="0.4" top="0.5" bottom="0.35" header="0.3" footer="0.3"/>
  <pageSetup scale="77" orientation="portrait" r:id="rId2"/>
  <headerFooter>
    <oddFooter>&amp;C&amp;A</oddFooter>
  </headerFooter>
  <drawing r:id="rId3"/>
  <legacyDrawing r:id="rId4"/>
  <controls>
    <mc:AlternateContent xmlns:mc="http://schemas.openxmlformats.org/markup-compatibility/2006">
      <mc:Choice Requires="x14">
        <control shapeId="26630" r:id="rId5" name="OptionButton2">
          <controlPr defaultSize="0" autoLine="0" r:id="rId6">
            <anchor moveWithCells="1">
              <from>
                <xdr:col>4</xdr:col>
                <xdr:colOff>251460</xdr:colOff>
                <xdr:row>10</xdr:row>
                <xdr:rowOff>60960</xdr:rowOff>
              </from>
              <to>
                <xdr:col>4</xdr:col>
                <xdr:colOff>411480</xdr:colOff>
                <xdr:row>10</xdr:row>
                <xdr:rowOff>228600</xdr:rowOff>
              </to>
            </anchor>
          </controlPr>
        </control>
      </mc:Choice>
      <mc:Fallback>
        <control shapeId="26630" r:id="rId5" name="OptionButton2"/>
      </mc:Fallback>
    </mc:AlternateContent>
    <mc:AlternateContent xmlns:mc="http://schemas.openxmlformats.org/markup-compatibility/2006">
      <mc:Choice Requires="x14">
        <control shapeId="26628" r:id="rId7" name="OptionButton1">
          <controlPr autoLine="0" r:id="rId8">
            <anchor moveWithCells="1">
              <from>
                <xdr:col>3</xdr:col>
                <xdr:colOff>30480</xdr:colOff>
                <xdr:row>10</xdr:row>
                <xdr:rowOff>60960</xdr:rowOff>
              </from>
              <to>
                <xdr:col>3</xdr:col>
                <xdr:colOff>220980</xdr:colOff>
                <xdr:row>10</xdr:row>
                <xdr:rowOff>228600</xdr:rowOff>
              </to>
            </anchor>
          </controlPr>
        </control>
      </mc:Choice>
      <mc:Fallback>
        <control shapeId="26628" r:id="rId7" name="OptionButton1"/>
      </mc:Fallback>
    </mc:AlternateContent>
    <mc:AlternateContent xmlns:mc="http://schemas.openxmlformats.org/markup-compatibility/2006">
      <mc:Choice Requires="x14">
        <control shapeId="26626" r:id="rId9" name="Drop Down 2">
          <controlPr defaultSize="0" autoLine="0" autoPict="0">
            <anchor>
              <from>
                <xdr:col>7</xdr:col>
                <xdr:colOff>419100</xdr:colOff>
                <xdr:row>41</xdr:row>
                <xdr:rowOff>68580</xdr:rowOff>
              </from>
              <to>
                <xdr:col>9</xdr:col>
                <xdr:colOff>441960</xdr:colOff>
                <xdr:row>42</xdr:row>
                <xdr:rowOff>30480</xdr:rowOff>
              </to>
            </anchor>
          </controlPr>
        </control>
      </mc:Choice>
    </mc:AlternateContent>
  </contro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39"/>
  <sheetViews>
    <sheetView showGridLines="0" view="pageBreakPreview" zoomScale="115" zoomScaleNormal="100" zoomScaleSheetLayoutView="115" workbookViewId="0"/>
  </sheetViews>
  <sheetFormatPr defaultColWidth="9.109375" defaultRowHeight="13.2"/>
  <cols>
    <col min="1" max="1" width="2.44140625" style="327" customWidth="1"/>
    <col min="2" max="2" width="3.44140625" style="3" customWidth="1"/>
    <col min="3" max="3" width="3.5546875" style="3" customWidth="1"/>
    <col min="4" max="4" width="12.5546875" style="3" customWidth="1"/>
    <col min="5" max="5" width="13" style="3" customWidth="1"/>
    <col min="6" max="6" width="5.5546875" style="3" customWidth="1"/>
    <col min="7" max="7" width="1.88671875" style="3" customWidth="1"/>
    <col min="8" max="8" width="9.109375" style="3"/>
    <col min="9" max="9" width="15" style="3" customWidth="1"/>
    <col min="10" max="10" width="3" style="3" customWidth="1"/>
    <col min="11" max="11" width="3.109375" style="3" customWidth="1"/>
    <col min="12" max="12" width="13" style="3" customWidth="1"/>
    <col min="13" max="13" width="1.88671875" style="3" bestFit="1" customWidth="1"/>
    <col min="14" max="14" width="10.88671875" style="3" customWidth="1"/>
    <col min="15" max="15" width="1.33203125" style="3" customWidth="1"/>
    <col min="16" max="16" width="7.44140625" style="3" customWidth="1"/>
    <col min="17" max="16384" width="9.109375" style="3"/>
  </cols>
  <sheetData>
    <row r="1" spans="1:16" s="132" customFormat="1" ht="14.4">
      <c r="A1" s="326"/>
      <c r="B1" s="288"/>
      <c r="C1" s="288"/>
      <c r="D1" s="288"/>
      <c r="E1" s="288"/>
      <c r="F1" s="288"/>
      <c r="G1" s="288"/>
      <c r="H1" s="1627" t="s">
        <v>382</v>
      </c>
      <c r="I1" s="972"/>
      <c r="J1" s="972"/>
      <c r="K1" s="972"/>
      <c r="L1" s="972"/>
      <c r="M1" s="972"/>
      <c r="N1" s="949" t="str">
        <f>IF(Cover!H12&gt;0, Cover!H12,"")</f>
        <v/>
      </c>
      <c r="O1" s="813"/>
      <c r="P1" s="816"/>
    </row>
    <row r="2" spans="1:16" s="126" customFormat="1" ht="14.4">
      <c r="A2" s="326"/>
      <c r="B2" s="128"/>
      <c r="C2" s="1603" t="s">
        <v>29</v>
      </c>
      <c r="D2" s="1641"/>
      <c r="E2" s="1645" t="str">
        <f>IF(Cover!A1&gt;0, Cover!A1, "")</f>
        <v/>
      </c>
      <c r="F2" s="1086"/>
      <c r="G2" s="1086"/>
      <c r="H2" s="1086"/>
      <c r="I2" s="1086"/>
      <c r="J2" s="1086"/>
      <c r="K2" s="1086"/>
      <c r="L2" s="1086"/>
      <c r="M2" s="1086"/>
      <c r="N2" s="1086"/>
      <c r="O2" s="937"/>
      <c r="P2" s="812"/>
    </row>
    <row r="3" spans="1:16" s="126" customFormat="1" ht="13.8">
      <c r="A3" s="326"/>
      <c r="B3" s="128"/>
      <c r="C3" s="128"/>
      <c r="D3" s="127"/>
      <c r="E3" s="127"/>
      <c r="G3" s="289"/>
      <c r="H3" s="284"/>
      <c r="I3" s="284"/>
      <c r="J3" s="284"/>
      <c r="K3" s="284"/>
      <c r="L3" s="284"/>
      <c r="M3" s="284"/>
      <c r="N3" s="284"/>
      <c r="O3" s="284"/>
      <c r="P3" s="290"/>
    </row>
    <row r="4" spans="1:16" ht="12.75" customHeight="1">
      <c r="A4" s="326"/>
      <c r="B4" s="573"/>
      <c r="C4" s="574"/>
      <c r="D4" s="574"/>
      <c r="E4" s="574"/>
      <c r="F4" s="574"/>
      <c r="G4" s="574"/>
      <c r="H4" s="574"/>
      <c r="I4" s="574"/>
      <c r="J4" s="574"/>
      <c r="K4" s="574"/>
      <c r="L4" s="574"/>
      <c r="M4" s="574"/>
      <c r="N4" s="574"/>
      <c r="O4" s="575"/>
      <c r="P4" s="117"/>
    </row>
    <row r="5" spans="1:16" ht="15.75" customHeight="1">
      <c r="A5" s="326"/>
      <c r="B5" s="576"/>
      <c r="C5" s="117"/>
      <c r="D5" s="1646" t="s">
        <v>321</v>
      </c>
      <c r="E5" s="1646"/>
      <c r="F5" s="1646"/>
      <c r="G5" s="1646"/>
      <c r="H5" s="1646"/>
      <c r="I5" s="1646"/>
      <c r="J5" s="1646"/>
      <c r="K5" s="1646"/>
      <c r="L5" s="1646"/>
      <c r="M5" s="1646"/>
      <c r="N5" s="1646"/>
      <c r="O5" s="577"/>
      <c r="P5" s="117"/>
    </row>
    <row r="6" spans="1:16" ht="12.75" customHeight="1">
      <c r="A6" s="326"/>
      <c r="B6" s="576"/>
      <c r="C6" s="117"/>
      <c r="D6" s="117"/>
      <c r="E6" s="117"/>
      <c r="F6" s="117"/>
      <c r="G6" s="117"/>
      <c r="H6" s="117"/>
      <c r="I6" s="117"/>
      <c r="J6" s="117"/>
      <c r="K6" s="117"/>
      <c r="L6" s="117"/>
      <c r="M6" s="117"/>
      <c r="N6" s="117"/>
      <c r="O6" s="578"/>
      <c r="P6" s="117"/>
    </row>
    <row r="7" spans="1:16" s="104" customFormat="1" ht="46.5" customHeight="1">
      <c r="A7" s="326"/>
      <c r="B7" s="799"/>
      <c r="C7" s="1642" t="s">
        <v>567</v>
      </c>
      <c r="D7" s="1643"/>
      <c r="E7" s="1643"/>
      <c r="F7" s="1643"/>
      <c r="G7" s="1643"/>
      <c r="H7" s="1643"/>
      <c r="I7" s="1643"/>
      <c r="J7" s="1643"/>
      <c r="K7" s="1643"/>
      <c r="L7" s="1643"/>
      <c r="M7" s="1643"/>
      <c r="N7" s="1643"/>
      <c r="O7" s="579"/>
      <c r="P7" s="568"/>
    </row>
    <row r="8" spans="1:16" ht="15.75" customHeight="1">
      <c r="A8" s="326"/>
      <c r="B8" s="576"/>
      <c r="C8" s="117"/>
      <c r="D8" s="1646" t="s">
        <v>320</v>
      </c>
      <c r="E8" s="1646"/>
      <c r="F8" s="1646"/>
      <c r="G8" s="1646"/>
      <c r="H8" s="1646"/>
      <c r="I8" s="1646"/>
      <c r="J8" s="1646"/>
      <c r="K8" s="1646"/>
      <c r="L8" s="1646"/>
      <c r="M8" s="1646"/>
      <c r="N8" s="1646"/>
      <c r="O8" s="577"/>
      <c r="P8" s="117"/>
    </row>
    <row r="9" spans="1:16" ht="12.75" customHeight="1">
      <c r="A9" s="326"/>
      <c r="B9" s="576"/>
      <c r="C9" s="117"/>
      <c r="D9" s="117"/>
      <c r="E9" s="117"/>
      <c r="F9" s="117"/>
      <c r="G9" s="117"/>
      <c r="H9" s="117"/>
      <c r="I9" s="117"/>
      <c r="J9" s="117"/>
      <c r="K9" s="117"/>
      <c r="L9" s="117"/>
      <c r="M9" s="117"/>
      <c r="N9" s="117"/>
      <c r="O9" s="578"/>
      <c r="P9" s="117"/>
    </row>
    <row r="10" spans="1:16" ht="22.8">
      <c r="A10" s="326"/>
      <c r="B10" s="580"/>
      <c r="C10" s="1639" t="s">
        <v>319</v>
      </c>
      <c r="D10" s="1047"/>
      <c r="E10" s="1647"/>
      <c r="F10" s="1647"/>
      <c r="G10" s="1647"/>
      <c r="H10" s="1647"/>
      <c r="I10" s="1647"/>
      <c r="J10" s="124" t="s">
        <v>316</v>
      </c>
      <c r="K10" s="117"/>
      <c r="L10" s="117"/>
      <c r="M10" s="117"/>
      <c r="N10" s="117"/>
      <c r="O10" s="578"/>
      <c r="P10" s="117"/>
    </row>
    <row r="11" spans="1:16" ht="22.8">
      <c r="A11" s="326"/>
      <c r="B11" s="576"/>
      <c r="C11" s="125"/>
      <c r="D11" s="117"/>
      <c r="E11" s="1632"/>
      <c r="F11" s="1047"/>
      <c r="G11" s="1047"/>
      <c r="H11" s="1047"/>
      <c r="I11" s="1047"/>
      <c r="J11" s="124" t="s">
        <v>316</v>
      </c>
      <c r="K11" s="123" t="s">
        <v>318</v>
      </c>
      <c r="L11" s="117"/>
      <c r="M11" s="117"/>
      <c r="N11" s="117"/>
      <c r="O11" s="578"/>
      <c r="P11" s="117"/>
    </row>
    <row r="12" spans="1:16" ht="22.8">
      <c r="A12" s="326"/>
      <c r="B12" s="580"/>
      <c r="C12" s="1640" t="s">
        <v>317</v>
      </c>
      <c r="D12" s="1640"/>
      <c r="E12" s="1647"/>
      <c r="F12" s="1647"/>
      <c r="G12" s="1647"/>
      <c r="H12" s="1647"/>
      <c r="I12" s="1647"/>
      <c r="J12" s="124" t="s">
        <v>316</v>
      </c>
      <c r="K12" s="117"/>
      <c r="L12" s="117"/>
      <c r="M12" s="117"/>
      <c r="N12" s="117"/>
      <c r="O12" s="578"/>
      <c r="P12" s="117"/>
    </row>
    <row r="13" spans="1:16" ht="35.1" customHeight="1">
      <c r="A13" s="322"/>
      <c r="B13" s="576"/>
      <c r="C13" s="117"/>
      <c r="D13" s="119"/>
      <c r="E13" s="1618"/>
      <c r="F13" s="1618"/>
      <c r="G13" s="1618"/>
      <c r="H13" s="1618"/>
      <c r="I13" s="1618"/>
      <c r="J13" s="1618"/>
      <c r="K13" s="1452"/>
      <c r="L13" s="1630" t="s">
        <v>315</v>
      </c>
      <c r="M13" s="1630"/>
      <c r="N13" s="1630"/>
      <c r="O13" s="1011"/>
      <c r="P13" s="117"/>
    </row>
    <row r="14" spans="1:16" ht="15" customHeight="1">
      <c r="A14" s="322"/>
      <c r="B14" s="576"/>
      <c r="C14" s="117"/>
      <c r="D14" s="117"/>
      <c r="E14" s="1601" t="s">
        <v>384</v>
      </c>
      <c r="F14" s="1601"/>
      <c r="G14" s="1601"/>
      <c r="H14" s="1601"/>
      <c r="I14" s="1601"/>
      <c r="J14" s="1601"/>
      <c r="K14" s="1398"/>
      <c r="L14" s="215"/>
      <c r="M14" s="215"/>
      <c r="N14" s="215"/>
      <c r="O14" s="581"/>
      <c r="P14" s="117"/>
    </row>
    <row r="15" spans="1:16" ht="35.1" customHeight="1">
      <c r="A15" s="324"/>
      <c r="B15" s="795"/>
      <c r="C15" s="1639" t="s">
        <v>314</v>
      </c>
      <c r="D15" s="1105"/>
      <c r="E15" s="1618"/>
      <c r="F15" s="1618"/>
      <c r="G15" s="1618"/>
      <c r="H15" s="1618"/>
      <c r="I15" s="1618"/>
      <c r="J15" s="1618"/>
      <c r="K15" s="1618"/>
      <c r="L15" s="1618"/>
      <c r="M15" s="1618"/>
      <c r="N15" s="1618"/>
      <c r="O15" s="582"/>
      <c r="P15" s="117"/>
    </row>
    <row r="16" spans="1:16" ht="15" customHeight="1">
      <c r="A16" s="322"/>
      <c r="B16" s="576"/>
      <c r="C16" s="117"/>
      <c r="E16" s="1601" t="s">
        <v>385</v>
      </c>
      <c r="F16" s="1601"/>
      <c r="G16" s="1601"/>
      <c r="H16" s="1601"/>
      <c r="I16" s="1601"/>
      <c r="J16" s="1601"/>
      <c r="K16" s="1601"/>
      <c r="L16" s="1601"/>
      <c r="M16" s="1601"/>
      <c r="N16" s="1601"/>
      <c r="O16" s="581"/>
      <c r="P16" s="117"/>
    </row>
    <row r="17" spans="1:16" ht="35.1" customHeight="1">
      <c r="A17" s="322"/>
      <c r="B17" s="576"/>
      <c r="C17" s="1640" t="s">
        <v>313</v>
      </c>
      <c r="D17" s="1105"/>
      <c r="E17" s="1618"/>
      <c r="F17" s="1618"/>
      <c r="G17" s="1618"/>
      <c r="H17" s="1618"/>
      <c r="I17" s="1618"/>
      <c r="J17" s="1618"/>
      <c r="K17" s="1618"/>
      <c r="L17" s="1618"/>
      <c r="M17" s="1618"/>
      <c r="N17" s="1618"/>
      <c r="O17" s="582"/>
      <c r="P17" s="117"/>
    </row>
    <row r="18" spans="1:16" ht="15" customHeight="1">
      <c r="A18" s="322"/>
      <c r="B18" s="576"/>
      <c r="C18" s="117"/>
      <c r="E18" s="1601" t="s">
        <v>383</v>
      </c>
      <c r="F18" s="1601"/>
      <c r="G18" s="1601"/>
      <c r="H18" s="1601"/>
      <c r="I18" s="1601"/>
      <c r="J18" s="1601"/>
      <c r="K18" s="1601"/>
      <c r="L18" s="1601"/>
      <c r="M18" s="1601"/>
      <c r="N18" s="1601"/>
      <c r="O18" s="581"/>
      <c r="P18" s="117"/>
    </row>
    <row r="19" spans="1:16" ht="35.1" customHeight="1">
      <c r="A19" s="322"/>
      <c r="B19" s="576"/>
      <c r="C19" s="1639" t="s">
        <v>312</v>
      </c>
      <c r="D19" s="1105"/>
      <c r="E19" s="1638"/>
      <c r="F19" s="1638"/>
      <c r="G19" s="1638"/>
      <c r="H19" s="1638"/>
      <c r="I19" s="1638"/>
      <c r="J19" s="1638"/>
      <c r="K19" s="1638"/>
      <c r="L19" s="1638"/>
      <c r="M19" s="1638"/>
      <c r="N19" s="1638"/>
      <c r="O19" s="583" t="s">
        <v>300</v>
      </c>
      <c r="P19" s="117"/>
    </row>
    <row r="20" spans="1:16" ht="15" customHeight="1">
      <c r="A20" s="322"/>
      <c r="B20" s="584"/>
      <c r="C20" s="1633" t="s">
        <v>564</v>
      </c>
      <c r="D20" s="1633"/>
      <c r="E20" s="1633"/>
      <c r="F20" s="1633"/>
      <c r="G20" s="1633"/>
      <c r="H20" s="1633"/>
      <c r="I20" s="1633"/>
      <c r="J20" s="1633"/>
      <c r="K20" s="1633"/>
      <c r="L20" s="1633"/>
      <c r="M20" s="1633"/>
      <c r="N20" s="1633"/>
      <c r="O20" s="790"/>
      <c r="P20" s="481"/>
    </row>
    <row r="21" spans="1:16" ht="12.75" customHeight="1">
      <c r="A21" s="322"/>
      <c r="B21" s="1626"/>
      <c r="C21" s="1047"/>
      <c r="D21" s="1047"/>
      <c r="E21" s="1047"/>
      <c r="F21" s="1047"/>
      <c r="G21" s="1047"/>
      <c r="H21" s="1047"/>
      <c r="I21" s="1047"/>
      <c r="J21" s="1047"/>
      <c r="K21" s="1047"/>
      <c r="L21" s="1047"/>
      <c r="M21" s="1047"/>
      <c r="N21" s="1047"/>
      <c r="O21" s="1005"/>
      <c r="P21" s="481"/>
    </row>
    <row r="22" spans="1:16" ht="63.75" customHeight="1">
      <c r="A22" s="322"/>
      <c r="B22" s="585"/>
      <c r="C22" s="1625" t="s">
        <v>602</v>
      </c>
      <c r="D22" s="1625"/>
      <c r="E22" s="1625"/>
      <c r="F22" s="1625"/>
      <c r="G22" s="1625"/>
      <c r="H22" s="1625"/>
      <c r="I22" s="1625"/>
      <c r="J22" s="1625"/>
      <c r="K22" s="1625"/>
      <c r="L22" s="1625"/>
      <c r="M22" s="1625"/>
      <c r="N22" s="1625"/>
      <c r="O22" s="586"/>
      <c r="P22" s="569"/>
    </row>
    <row r="23" spans="1:16" ht="24.9" customHeight="1">
      <c r="A23" s="322"/>
      <c r="B23" s="576"/>
      <c r="C23" s="117"/>
      <c r="D23" s="793" t="s">
        <v>311</v>
      </c>
      <c r="E23" s="1636" t="s">
        <v>310</v>
      </c>
      <c r="F23" s="1637"/>
      <c r="G23" s="123" t="s">
        <v>302</v>
      </c>
      <c r="H23" s="811" t="str">
        <f>IF(Cover!H12&gt;0, Cover!H12, "")</f>
        <v/>
      </c>
      <c r="I23" s="1630" t="s">
        <v>309</v>
      </c>
      <c r="J23" s="1644"/>
      <c r="K23" s="1623" t="s">
        <v>308</v>
      </c>
      <c r="L23" s="1624"/>
      <c r="M23" s="117" t="s">
        <v>302</v>
      </c>
      <c r="N23" s="811" t="str">
        <f>IF(Cover!H12&gt;0, Cover!H12, "")</f>
        <v/>
      </c>
      <c r="O23" s="587"/>
      <c r="P23" s="117"/>
    </row>
    <row r="24" spans="1:16" ht="15" customHeight="1">
      <c r="A24" s="322"/>
      <c r="B24" s="576"/>
      <c r="C24" s="117"/>
      <c r="D24" s="123"/>
      <c r="E24" s="1634" t="s">
        <v>307</v>
      </c>
      <c r="F24" s="1634"/>
      <c r="G24" s="122"/>
      <c r="H24" s="120" t="s">
        <v>306</v>
      </c>
      <c r="I24" s="121"/>
      <c r="J24" s="120"/>
      <c r="K24" s="1634" t="s">
        <v>307</v>
      </c>
      <c r="L24" s="1635"/>
      <c r="M24" s="215"/>
      <c r="N24" s="120" t="s">
        <v>306</v>
      </c>
      <c r="O24" s="581"/>
      <c r="P24" s="117"/>
    </row>
    <row r="25" spans="1:16" ht="45" customHeight="1">
      <c r="A25" s="322"/>
      <c r="B25" s="576"/>
      <c r="C25" s="117"/>
      <c r="D25" s="117"/>
      <c r="E25" s="117"/>
      <c r="F25" s="117"/>
      <c r="G25" s="802"/>
      <c r="H25" s="1631"/>
      <c r="I25" s="1631"/>
      <c r="J25" s="1631"/>
      <c r="K25" s="1631"/>
      <c r="L25" s="1631"/>
      <c r="M25" s="1631"/>
      <c r="N25" s="1631"/>
      <c r="O25" s="582"/>
      <c r="P25" s="117"/>
    </row>
    <row r="26" spans="1:16" ht="15" customHeight="1">
      <c r="A26" s="322"/>
      <c r="B26" s="576"/>
      <c r="C26" s="117"/>
      <c r="D26" s="117"/>
      <c r="E26" s="117"/>
      <c r="F26" s="117"/>
      <c r="G26" s="117"/>
      <c r="H26" s="1601" t="s">
        <v>305</v>
      </c>
      <c r="I26" s="1601"/>
      <c r="J26" s="1601"/>
      <c r="K26" s="1601"/>
      <c r="L26" s="1601"/>
      <c r="M26" s="1601"/>
      <c r="N26" s="1601"/>
      <c r="O26" s="581"/>
      <c r="P26" s="117"/>
    </row>
    <row r="27" spans="1:16" s="104" customFormat="1" ht="12" customHeight="1">
      <c r="A27" s="323"/>
      <c r="B27" s="1605"/>
      <c r="C27" s="1606"/>
      <c r="D27" s="1606"/>
      <c r="E27" s="1606"/>
      <c r="F27" s="1606"/>
      <c r="G27" s="1610" t="s">
        <v>604</v>
      </c>
      <c r="H27" s="1611"/>
      <c r="I27" s="1611"/>
      <c r="J27" s="1611"/>
      <c r="K27" s="1611"/>
      <c r="L27" s="1611"/>
      <c r="M27" s="1611"/>
      <c r="N27" s="1611"/>
      <c r="O27" s="1612"/>
      <c r="P27" s="570"/>
    </row>
    <row r="28" spans="1:16" ht="35.1" customHeight="1">
      <c r="A28" s="322"/>
      <c r="B28" s="576"/>
      <c r="C28" s="117"/>
      <c r="D28" s="1603" t="s">
        <v>565</v>
      </c>
      <c r="E28" s="1114"/>
      <c r="F28" s="1114"/>
      <c r="G28" s="1114"/>
      <c r="H28" s="1114"/>
      <c r="I28" s="1114"/>
      <c r="J28" s="1114"/>
      <c r="K28" s="1114"/>
      <c r="L28" s="1114"/>
      <c r="M28" s="1114"/>
      <c r="N28" s="1114"/>
      <c r="O28" s="588"/>
      <c r="P28" s="117"/>
    </row>
    <row r="29" spans="1:16" ht="20.100000000000001" customHeight="1">
      <c r="A29" s="322"/>
      <c r="B29" s="576"/>
      <c r="C29" s="117"/>
      <c r="D29" s="796" t="s">
        <v>304</v>
      </c>
      <c r="E29" s="1602"/>
      <c r="F29" s="1602"/>
      <c r="G29" s="1617"/>
      <c r="H29" s="797" t="s">
        <v>303</v>
      </c>
      <c r="I29" s="1602"/>
      <c r="J29" s="1602"/>
      <c r="K29" s="119" t="s">
        <v>302</v>
      </c>
      <c r="L29" s="118"/>
      <c r="M29" s="797" t="s">
        <v>301</v>
      </c>
      <c r="N29" s="1035"/>
      <c r="O29" s="1005"/>
      <c r="P29" s="117"/>
    </row>
    <row r="30" spans="1:16" s="228" customFormat="1" ht="20.100000000000001" customHeight="1">
      <c r="A30" s="325"/>
      <c r="B30" s="589"/>
      <c r="C30" s="291"/>
      <c r="D30" s="1601" t="s">
        <v>563</v>
      </c>
      <c r="E30" s="1601"/>
      <c r="F30" s="1601"/>
      <c r="G30" s="803"/>
      <c r="H30" s="1618"/>
      <c r="I30" s="1013"/>
      <c r="J30" s="1013"/>
      <c r="K30" s="1013"/>
      <c r="L30" s="1013"/>
      <c r="M30" s="798" t="s">
        <v>300</v>
      </c>
      <c r="N30" s="794"/>
      <c r="O30" s="590"/>
      <c r="P30" s="291"/>
    </row>
    <row r="31" spans="1:16" ht="84.9" customHeight="1">
      <c r="A31" s="322"/>
      <c r="B31" s="576"/>
      <c r="C31" s="798"/>
      <c r="D31" s="791"/>
      <c r="E31" s="791"/>
      <c r="F31" s="791"/>
      <c r="G31" s="792"/>
      <c r="H31" s="1604"/>
      <c r="I31" s="1604"/>
      <c r="J31" s="1604"/>
      <c r="K31" s="1604"/>
      <c r="L31" s="1604"/>
      <c r="M31" s="1604"/>
      <c r="N31" s="1604"/>
      <c r="O31" s="582"/>
      <c r="P31" s="117"/>
    </row>
    <row r="32" spans="1:16" ht="15" customHeight="1">
      <c r="A32" s="322"/>
      <c r="B32" s="591"/>
      <c r="C32" s="800"/>
      <c r="D32" s="800"/>
      <c r="E32" s="800"/>
      <c r="F32" s="800"/>
      <c r="G32" s="801"/>
      <c r="H32" s="1615" t="s">
        <v>299</v>
      </c>
      <c r="I32" s="1615"/>
      <c r="J32" s="1615"/>
      <c r="K32" s="1615"/>
      <c r="L32" s="1615"/>
      <c r="M32" s="1615"/>
      <c r="N32" s="1615"/>
      <c r="O32" s="583"/>
      <c r="P32" s="129"/>
    </row>
    <row r="33" spans="1:16" s="287" customFormat="1" ht="12.75" customHeight="1">
      <c r="A33" s="323"/>
      <c r="B33" s="1628"/>
      <c r="C33" s="1629"/>
      <c r="D33" s="1629"/>
      <c r="E33" s="1629"/>
      <c r="F33" s="1629"/>
      <c r="G33" s="804"/>
      <c r="H33" s="1613" t="s">
        <v>604</v>
      </c>
      <c r="I33" s="1614"/>
      <c r="J33" s="1614"/>
      <c r="K33" s="1614"/>
      <c r="L33" s="1614"/>
      <c r="M33" s="1614"/>
      <c r="N33" s="1614"/>
      <c r="O33" s="805"/>
      <c r="P33" s="571"/>
    </row>
    <row r="34" spans="1:16" s="287" customFormat="1" ht="23.25" customHeight="1">
      <c r="A34" s="323"/>
      <c r="B34" s="823"/>
      <c r="C34" s="831"/>
      <c r="D34" s="831"/>
      <c r="E34" s="831"/>
      <c r="F34" s="831"/>
      <c r="G34" s="821"/>
      <c r="H34" s="1619"/>
      <c r="I34" s="1620"/>
      <c r="J34" s="1620"/>
      <c r="K34" s="1620"/>
      <c r="L34" s="1620"/>
      <c r="M34" s="1620"/>
      <c r="N34" s="1620"/>
      <c r="O34" s="822"/>
      <c r="P34" s="571"/>
    </row>
    <row r="35" spans="1:16" s="287" customFormat="1" ht="12.75" customHeight="1">
      <c r="A35" s="323"/>
      <c r="B35" s="823"/>
      <c r="C35" s="831"/>
      <c r="D35" s="831"/>
      <c r="E35" s="831"/>
      <c r="F35" s="831"/>
      <c r="G35" s="821"/>
      <c r="H35" s="1621" t="s">
        <v>582</v>
      </c>
      <c r="I35" s="1622"/>
      <c r="J35" s="1622"/>
      <c r="K35" s="1622"/>
      <c r="L35" s="1622"/>
      <c r="M35" s="1622"/>
      <c r="N35" s="1622"/>
      <c r="O35" s="822"/>
      <c r="P35" s="571"/>
    </row>
    <row r="36" spans="1:16" ht="45" customHeight="1">
      <c r="B36" s="1607" t="s">
        <v>603</v>
      </c>
      <c r="C36" s="1608"/>
      <c r="D36" s="1608"/>
      <c r="E36" s="1608"/>
      <c r="F36" s="1608"/>
      <c r="G36" s="1608"/>
      <c r="H36" s="1608"/>
      <c r="I36" s="1608"/>
      <c r="J36" s="1608"/>
      <c r="K36" s="1608"/>
      <c r="L36" s="1608"/>
      <c r="M36" s="1608"/>
      <c r="N36" s="1608"/>
      <c r="O36" s="1609"/>
      <c r="P36" s="572"/>
    </row>
    <row r="37" spans="1:16" ht="9" customHeight="1">
      <c r="A37" s="1616" t="s">
        <v>566</v>
      </c>
      <c r="B37" s="972"/>
      <c r="C37" s="972"/>
      <c r="D37" s="972"/>
      <c r="E37" s="972"/>
      <c r="F37" s="972"/>
      <c r="G37" s="972"/>
      <c r="H37" s="972"/>
      <c r="I37" s="972"/>
      <c r="J37" s="972"/>
      <c r="K37" s="972"/>
      <c r="L37" s="972"/>
      <c r="M37" s="972"/>
      <c r="N37" s="972"/>
      <c r="O37" s="972"/>
      <c r="P37" s="972"/>
    </row>
    <row r="38" spans="1:16" ht="15" customHeight="1">
      <c r="A38" s="972"/>
      <c r="B38" s="972"/>
      <c r="C38" s="972"/>
      <c r="D38" s="972"/>
      <c r="E38" s="972"/>
      <c r="F38" s="972"/>
      <c r="G38" s="972"/>
      <c r="H38" s="972"/>
      <c r="I38" s="972"/>
      <c r="J38" s="972"/>
      <c r="K38" s="972"/>
      <c r="L38" s="972"/>
      <c r="M38" s="972"/>
      <c r="N38" s="972"/>
      <c r="O38" s="972"/>
      <c r="P38" s="972"/>
    </row>
    <row r="39" spans="1:16" ht="0.75" hidden="1" customHeight="1">
      <c r="A39" s="965"/>
      <c r="B39" s="972"/>
      <c r="C39" s="972"/>
      <c r="D39" s="972"/>
      <c r="E39" s="972"/>
      <c r="F39" s="972"/>
      <c r="G39" s="972"/>
      <c r="H39" s="972"/>
      <c r="I39" s="972"/>
      <c r="J39" s="972"/>
      <c r="K39" s="972"/>
      <c r="L39" s="972"/>
      <c r="M39" s="972"/>
      <c r="N39" s="972"/>
      <c r="O39" s="972"/>
    </row>
  </sheetData>
  <sheetProtection password="C9B0" sheet="1" objects="1" scenarios="1"/>
  <customSheetViews>
    <customSheetView guid="{FAF63804-6491-4721-9F4C-A952BE907358}" scale="115" showPageBreaks="1" showGridLines="0" fitToPage="1" printArea="1" view="pageBreakPreview">
      <rowBreaks count="1" manualBreakCount="1">
        <brk id="27" max="15" man="1"/>
      </rowBreaks>
      <colBreaks count="1" manualBreakCount="1">
        <brk id="3" max="36" man="1"/>
      </colBreaks>
      <pageMargins left="0.5" right="0.5" top="0.5" bottom="0.5" header="0.3" footer="0.3"/>
      <printOptions horizontalCentered="1"/>
      <pageSetup scale="86" orientation="portrait" r:id="rId1"/>
    </customSheetView>
  </customSheetViews>
  <mergeCells count="49">
    <mergeCell ref="E2:N2"/>
    <mergeCell ref="D5:N5"/>
    <mergeCell ref="E16:N16"/>
    <mergeCell ref="E17:N17"/>
    <mergeCell ref="D8:N8"/>
    <mergeCell ref="E10:I10"/>
    <mergeCell ref="C12:D12"/>
    <mergeCell ref="E12:I12"/>
    <mergeCell ref="C10:D10"/>
    <mergeCell ref="E14:K14"/>
    <mergeCell ref="E13:K13"/>
    <mergeCell ref="H1:M1"/>
    <mergeCell ref="B33:F33"/>
    <mergeCell ref="L13:O13"/>
    <mergeCell ref="H25:N25"/>
    <mergeCell ref="E11:I11"/>
    <mergeCell ref="C20:N20"/>
    <mergeCell ref="E24:F24"/>
    <mergeCell ref="K24:L24"/>
    <mergeCell ref="E23:F23"/>
    <mergeCell ref="E19:N19"/>
    <mergeCell ref="C15:D15"/>
    <mergeCell ref="C17:D17"/>
    <mergeCell ref="C19:D19"/>
    <mergeCell ref="C2:D2"/>
    <mergeCell ref="C7:N7"/>
    <mergeCell ref="I23:J23"/>
    <mergeCell ref="K23:L23"/>
    <mergeCell ref="E18:N18"/>
    <mergeCell ref="E15:N15"/>
    <mergeCell ref="N29:O29"/>
    <mergeCell ref="C22:N22"/>
    <mergeCell ref="B21:O21"/>
    <mergeCell ref="A39:O39"/>
    <mergeCell ref="H26:N26"/>
    <mergeCell ref="I29:J29"/>
    <mergeCell ref="D30:F30"/>
    <mergeCell ref="D28:N28"/>
    <mergeCell ref="H31:N31"/>
    <mergeCell ref="B27:F27"/>
    <mergeCell ref="B36:O36"/>
    <mergeCell ref="G27:O27"/>
    <mergeCell ref="H33:N33"/>
    <mergeCell ref="H32:N32"/>
    <mergeCell ref="A37:P38"/>
    <mergeCell ref="E29:G29"/>
    <mergeCell ref="H30:L30"/>
    <mergeCell ref="H34:N34"/>
    <mergeCell ref="H35:N35"/>
  </mergeCells>
  <conditionalFormatting sqref="P3 N23 H23">
    <cfRule type="cellIs" dxfId="0" priority="1" stopIfTrue="1" operator="equal">
      <formula>0</formula>
    </cfRule>
  </conditionalFormatting>
  <printOptions horizontalCentered="1"/>
  <pageMargins left="0.5" right="0.5" top="0.5" bottom="0.5" header="0.3" footer="0.3"/>
  <pageSetup scale="78" orientation="portrait" r:id="rId2"/>
  <rowBreaks count="1" manualBreakCount="1">
    <brk id="27" max="15" man="1"/>
  </rowBreaks>
  <colBreaks count="1" manualBreakCount="1">
    <brk id="3" max="37"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13" workbookViewId="0"/>
  </sheetViews>
  <sheetFormatPr defaultRowHeight="14.4"/>
  <sheetData/>
  <customSheetViews>
    <customSheetView guid="{FAF63804-6491-4721-9F4C-A952BE907358}" topLeftCell="A13">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48"/>
  <sheetViews>
    <sheetView showGridLines="0" view="pageBreakPreview" zoomScaleNormal="100" zoomScaleSheetLayoutView="100" workbookViewId="0"/>
  </sheetViews>
  <sheetFormatPr defaultColWidth="2.6640625" defaultRowHeight="13.2"/>
  <cols>
    <col min="1" max="1" width="6" style="465" bestFit="1" customWidth="1"/>
    <col min="2" max="5" width="3.5546875" style="3" customWidth="1"/>
    <col min="6" max="6" width="21.33203125" style="3" customWidth="1"/>
    <col min="7" max="7" width="18.44140625" style="3" customWidth="1"/>
    <col min="8" max="9" width="3.6640625" style="3" customWidth="1"/>
    <col min="10" max="10" width="5.88671875" style="3" customWidth="1"/>
    <col min="11" max="11" width="3.6640625" style="3" customWidth="1"/>
    <col min="12" max="12" width="10.6640625" style="3" customWidth="1"/>
    <col min="13" max="13" width="15.6640625" style="3" customWidth="1"/>
    <col min="14" max="14" width="14" style="3" customWidth="1"/>
    <col min="15" max="261" width="9.109375" style="3" customWidth="1"/>
    <col min="262" max="16384" width="2.6640625" style="3"/>
  </cols>
  <sheetData>
    <row r="1" spans="1:17" ht="18" customHeight="1">
      <c r="A1" s="465">
        <v>1</v>
      </c>
      <c r="F1" s="131"/>
      <c r="G1" s="131"/>
      <c r="H1" s="131"/>
      <c r="I1" s="131"/>
      <c r="J1" s="131"/>
      <c r="K1" s="131"/>
      <c r="L1" s="131"/>
      <c r="M1" s="34" t="s">
        <v>30</v>
      </c>
      <c r="N1" s="944" t="str">
        <f>IF(Cover!H12&gt;0, Cover!H12,"")</f>
        <v/>
      </c>
    </row>
    <row r="2" spans="1:17" ht="18" customHeight="1">
      <c r="A2" s="465">
        <v>2</v>
      </c>
      <c r="B2" s="1037" t="s">
        <v>29</v>
      </c>
      <c r="C2" s="972"/>
      <c r="D2" s="972"/>
      <c r="E2" s="972"/>
      <c r="F2" s="1038" t="str">
        <f>IF(Cover!A1&gt;0, Cover!A1, "")</f>
        <v/>
      </c>
      <c r="G2" s="1039"/>
      <c r="H2" s="1039"/>
      <c r="I2" s="1039"/>
      <c r="J2" s="1039"/>
      <c r="K2" s="1039"/>
      <c r="L2" s="1039"/>
      <c r="M2" s="1039"/>
      <c r="N2" s="1039"/>
    </row>
    <row r="3" spans="1:17" ht="6.75" customHeight="1">
      <c r="B3" s="1035"/>
      <c r="C3" s="1035"/>
      <c r="D3" s="1035"/>
      <c r="E3" s="1035"/>
      <c r="F3" s="1035"/>
      <c r="G3" s="1035"/>
      <c r="H3" s="1035"/>
      <c r="I3" s="1035"/>
      <c r="J3" s="1035"/>
      <c r="K3" s="1035"/>
      <c r="L3" s="1035"/>
      <c r="M3" s="1035"/>
      <c r="N3" s="1035"/>
    </row>
    <row r="4" spans="1:17" ht="18" customHeight="1">
      <c r="B4" s="1036" t="s">
        <v>326</v>
      </c>
      <c r="C4" s="1036"/>
      <c r="D4" s="1036"/>
      <c r="E4" s="1036"/>
      <c r="F4" s="1036"/>
      <c r="G4" s="1036"/>
      <c r="H4" s="1036"/>
      <c r="I4" s="1036"/>
      <c r="J4" s="1036"/>
      <c r="K4" s="1036"/>
      <c r="L4" s="1036"/>
      <c r="M4" s="1036"/>
      <c r="N4" s="1036"/>
    </row>
    <row r="5" spans="1:17" s="228" customFormat="1" ht="77.25" customHeight="1">
      <c r="A5" s="61"/>
      <c r="B5" s="1032" t="s">
        <v>37</v>
      </c>
      <c r="C5" s="1041"/>
      <c r="D5" s="1041"/>
      <c r="E5" s="1041"/>
      <c r="F5" s="1041"/>
      <c r="G5" s="1042"/>
      <c r="H5" s="1032" t="s">
        <v>422</v>
      </c>
      <c r="I5" s="1070"/>
      <c r="J5" s="1071"/>
      <c r="K5" s="1032" t="s">
        <v>393</v>
      </c>
      <c r="L5" s="1040"/>
      <c r="M5" s="537" t="s">
        <v>423</v>
      </c>
      <c r="N5" s="536" t="s">
        <v>415</v>
      </c>
    </row>
    <row r="6" spans="1:17" s="306" customFormat="1" ht="24.9" customHeight="1">
      <c r="A6" s="465">
        <v>3</v>
      </c>
      <c r="B6" s="1061"/>
      <c r="C6" s="1066"/>
      <c r="D6" s="1066"/>
      <c r="E6" s="1066"/>
      <c r="F6" s="1066"/>
      <c r="G6" s="1067"/>
      <c r="H6" s="1072"/>
      <c r="I6" s="1073"/>
      <c r="J6" s="1074"/>
      <c r="K6" s="1080"/>
      <c r="L6" s="1081"/>
      <c r="M6" s="429"/>
      <c r="N6" s="603">
        <f>(K6*M6)</f>
        <v>0</v>
      </c>
    </row>
    <row r="7" spans="1:17" s="306" customFormat="1" ht="24.9" customHeight="1">
      <c r="A7" s="465">
        <v>4</v>
      </c>
      <c r="B7" s="1061"/>
      <c r="C7" s="1066"/>
      <c r="D7" s="1066"/>
      <c r="E7" s="1066"/>
      <c r="F7" s="1066"/>
      <c r="G7" s="1067"/>
      <c r="H7" s="1075"/>
      <c r="I7" s="1076"/>
      <c r="J7" s="1077"/>
      <c r="K7" s="1068"/>
      <c r="L7" s="1069"/>
      <c r="M7" s="429"/>
      <c r="N7" s="603">
        <f>(K7*M7)</f>
        <v>0</v>
      </c>
    </row>
    <row r="8" spans="1:17" s="306" customFormat="1" ht="24.9" customHeight="1">
      <c r="A8" s="465">
        <v>5</v>
      </c>
      <c r="B8" s="1061"/>
      <c r="C8" s="1066"/>
      <c r="D8" s="1066"/>
      <c r="E8" s="1066"/>
      <c r="F8" s="1066"/>
      <c r="G8" s="1067"/>
      <c r="H8" s="1075"/>
      <c r="I8" s="1076"/>
      <c r="J8" s="1077"/>
      <c r="K8" s="1068"/>
      <c r="L8" s="1069"/>
      <c r="M8" s="429"/>
      <c r="N8" s="603">
        <f>(K8*M8)</f>
        <v>0</v>
      </c>
    </row>
    <row r="9" spans="1:17" s="306" customFormat="1" ht="24.9" customHeight="1">
      <c r="A9" s="465">
        <v>6</v>
      </c>
      <c r="B9" s="1061"/>
      <c r="C9" s="1066"/>
      <c r="D9" s="1066"/>
      <c r="E9" s="1066"/>
      <c r="F9" s="1066"/>
      <c r="G9" s="1067"/>
      <c r="H9" s="1075"/>
      <c r="I9" s="1076"/>
      <c r="J9" s="1077"/>
      <c r="K9" s="1068"/>
      <c r="L9" s="1069"/>
      <c r="M9" s="429"/>
      <c r="N9" s="603">
        <f>(K9*M9)</f>
        <v>0</v>
      </c>
    </row>
    <row r="10" spans="1:17" s="306" customFormat="1" ht="24.9" customHeight="1">
      <c r="A10" s="465">
        <v>7</v>
      </c>
      <c r="B10" s="1061"/>
      <c r="C10" s="1066"/>
      <c r="D10" s="1066"/>
      <c r="E10" s="1066"/>
      <c r="F10" s="1066"/>
      <c r="G10" s="1067"/>
      <c r="H10" s="1075"/>
      <c r="I10" s="1078"/>
      <c r="J10" s="1079"/>
      <c r="K10" s="1068"/>
      <c r="L10" s="1069"/>
      <c r="M10" s="604"/>
      <c r="N10" s="605">
        <f>(K10*M10)</f>
        <v>0</v>
      </c>
    </row>
    <row r="11" spans="1:17" s="307" customFormat="1" ht="24.75" customHeight="1">
      <c r="A11" s="465">
        <v>8</v>
      </c>
      <c r="B11" s="481"/>
      <c r="C11" s="481"/>
      <c r="D11" s="481"/>
      <c r="E11" s="481"/>
      <c r="F11" s="481"/>
      <c r="G11" s="481"/>
      <c r="H11" s="481"/>
      <c r="I11" s="481"/>
      <c r="J11" s="481"/>
      <c r="K11" s="481"/>
      <c r="L11" s="481"/>
      <c r="M11" s="606" t="s">
        <v>394</v>
      </c>
      <c r="N11" s="605">
        <f>SUM(N6:N10)</f>
        <v>0</v>
      </c>
    </row>
    <row r="12" spans="1:17" ht="18" customHeight="1">
      <c r="B12" s="1030" t="s">
        <v>36</v>
      </c>
      <c r="C12" s="1030"/>
      <c r="D12" s="1030"/>
      <c r="E12" s="1030"/>
      <c r="F12" s="1030"/>
      <c r="G12" s="1030"/>
      <c r="H12" s="1030"/>
      <c r="I12" s="1030"/>
      <c r="J12" s="1030"/>
      <c r="K12" s="1030"/>
      <c r="L12" s="1030"/>
      <c r="M12" s="1030"/>
      <c r="N12" s="1030"/>
      <c r="O12" s="33"/>
      <c r="P12" s="33"/>
      <c r="Q12" s="33"/>
    </row>
    <row r="13" spans="1:17" ht="45.75" customHeight="1">
      <c r="B13" s="1031" t="s">
        <v>35</v>
      </c>
      <c r="C13" s="1031"/>
      <c r="D13" s="1031"/>
      <c r="E13" s="1031"/>
      <c r="F13" s="1031"/>
      <c r="G13" s="1031"/>
      <c r="H13" s="1031"/>
      <c r="I13" s="1031"/>
      <c r="J13" s="1031"/>
      <c r="K13" s="1031"/>
      <c r="L13" s="1031"/>
      <c r="M13" s="1031"/>
      <c r="N13" s="1031"/>
    </row>
    <row r="14" spans="1:17" ht="43.5" customHeight="1">
      <c r="B14" s="1032" t="s">
        <v>34</v>
      </c>
      <c r="C14" s="1033"/>
      <c r="D14" s="1033"/>
      <c r="E14" s="1033"/>
      <c r="F14" s="1033"/>
      <c r="G14" s="1033"/>
      <c r="H14" s="1033"/>
      <c r="I14" s="1033"/>
      <c r="J14" s="1033"/>
      <c r="K14" s="1033"/>
      <c r="L14" s="1033"/>
      <c r="M14" s="1034"/>
      <c r="N14" s="536" t="s">
        <v>33</v>
      </c>
    </row>
    <row r="15" spans="1:17" ht="24.9" customHeight="1">
      <c r="A15" s="465">
        <v>9</v>
      </c>
      <c r="B15" s="1029"/>
      <c r="C15" s="1029"/>
      <c r="D15" s="1029"/>
      <c r="E15" s="1029"/>
      <c r="F15" s="1029"/>
      <c r="G15" s="1029"/>
      <c r="H15" s="1029"/>
      <c r="I15" s="1029"/>
      <c r="J15" s="1029"/>
      <c r="K15" s="1029"/>
      <c r="L15" s="1029"/>
      <c r="M15" s="1029"/>
      <c r="N15" s="661"/>
    </row>
    <row r="16" spans="1:17" ht="24.9" customHeight="1">
      <c r="A16" s="465">
        <v>10</v>
      </c>
      <c r="B16" s="1029"/>
      <c r="C16" s="1029"/>
      <c r="D16" s="1029"/>
      <c r="E16" s="1029"/>
      <c r="F16" s="1029"/>
      <c r="G16" s="1029"/>
      <c r="H16" s="1029"/>
      <c r="I16" s="1029"/>
      <c r="J16" s="1029"/>
      <c r="K16" s="1029"/>
      <c r="L16" s="1029"/>
      <c r="M16" s="1029"/>
      <c r="N16" s="661"/>
    </row>
    <row r="17" spans="1:14" ht="24.9" customHeight="1">
      <c r="A17" s="465">
        <v>11</v>
      </c>
      <c r="B17" s="1029"/>
      <c r="C17" s="1029"/>
      <c r="D17" s="1029"/>
      <c r="E17" s="1029"/>
      <c r="F17" s="1029"/>
      <c r="G17" s="1029"/>
      <c r="H17" s="1029"/>
      <c r="I17" s="1029"/>
      <c r="J17" s="1029"/>
      <c r="K17" s="1029"/>
      <c r="L17" s="1029"/>
      <c r="M17" s="1029"/>
      <c r="N17" s="661"/>
    </row>
    <row r="18" spans="1:14" ht="24.9" customHeight="1">
      <c r="A18" s="465">
        <v>12</v>
      </c>
      <c r="B18" s="1029"/>
      <c r="C18" s="1029"/>
      <c r="D18" s="1029"/>
      <c r="E18" s="1029"/>
      <c r="F18" s="1029"/>
      <c r="G18" s="1029"/>
      <c r="H18" s="1029"/>
      <c r="I18" s="1029"/>
      <c r="J18" s="1029"/>
      <c r="K18" s="1029"/>
      <c r="L18" s="1029"/>
      <c r="M18" s="1029"/>
      <c r="N18" s="661"/>
    </row>
    <row r="19" spans="1:14" ht="24.9" customHeight="1">
      <c r="A19" s="465">
        <v>13</v>
      </c>
      <c r="B19" s="1029"/>
      <c r="C19" s="1029"/>
      <c r="D19" s="1029"/>
      <c r="E19" s="1029"/>
      <c r="F19" s="1029"/>
      <c r="G19" s="1029"/>
      <c r="H19" s="1029"/>
      <c r="I19" s="1029"/>
      <c r="J19" s="1029"/>
      <c r="K19" s="1029"/>
      <c r="L19" s="1029"/>
      <c r="M19" s="1029"/>
      <c r="N19" s="661"/>
    </row>
    <row r="20" spans="1:14" ht="24.9" customHeight="1">
      <c r="A20" s="465">
        <v>14</v>
      </c>
      <c r="B20" s="1029"/>
      <c r="C20" s="1029"/>
      <c r="D20" s="1029"/>
      <c r="E20" s="1029"/>
      <c r="F20" s="1029"/>
      <c r="G20" s="1029"/>
      <c r="H20" s="1029"/>
      <c r="I20" s="1029"/>
      <c r="J20" s="1029"/>
      <c r="K20" s="1029"/>
      <c r="L20" s="1029"/>
      <c r="M20" s="1029"/>
      <c r="N20" s="661"/>
    </row>
    <row r="21" spans="1:14" ht="24.9" customHeight="1">
      <c r="A21" s="465">
        <v>15</v>
      </c>
      <c r="B21" s="1029"/>
      <c r="C21" s="1029"/>
      <c r="D21" s="1029"/>
      <c r="E21" s="1029"/>
      <c r="F21" s="1029"/>
      <c r="G21" s="1029"/>
      <c r="H21" s="1029"/>
      <c r="I21" s="1029"/>
      <c r="J21" s="1029"/>
      <c r="K21" s="1029"/>
      <c r="L21" s="1029"/>
      <c r="M21" s="1029"/>
      <c r="N21" s="661"/>
    </row>
    <row r="22" spans="1:14" ht="24.9" customHeight="1">
      <c r="A22" s="465">
        <v>16</v>
      </c>
      <c r="B22" s="1029"/>
      <c r="C22" s="1029"/>
      <c r="D22" s="1029"/>
      <c r="E22" s="1029"/>
      <c r="F22" s="1029"/>
      <c r="G22" s="1029"/>
      <c r="H22" s="1029"/>
      <c r="I22" s="1029"/>
      <c r="J22" s="1029"/>
      <c r="K22" s="1029"/>
      <c r="L22" s="1029"/>
      <c r="M22" s="1029"/>
      <c r="N22" s="607"/>
    </row>
    <row r="23" spans="1:14" ht="24.9" customHeight="1">
      <c r="A23" s="465">
        <v>17</v>
      </c>
      <c r="B23" s="1046"/>
      <c r="C23" s="1047"/>
      <c r="D23" s="1047"/>
      <c r="E23" s="1047"/>
      <c r="F23" s="1047"/>
      <c r="G23" s="1050" t="s">
        <v>390</v>
      </c>
      <c r="H23" s="1051"/>
      <c r="I23" s="1051"/>
      <c r="J23" s="1051"/>
      <c r="K23" s="1051"/>
      <c r="L23" s="1051"/>
      <c r="M23" s="1052"/>
      <c r="N23" s="608" t="str">
        <f>IF(SUM(N15:N22)&gt;0, SUM(N15:N22), "")</f>
        <v/>
      </c>
    </row>
    <row r="24" spans="1:14" ht="24.9" customHeight="1">
      <c r="A24" s="465">
        <v>18</v>
      </c>
      <c r="B24" s="1046"/>
      <c r="C24" s="972"/>
      <c r="D24" s="972"/>
      <c r="E24" s="972"/>
      <c r="F24" s="972"/>
      <c r="G24" s="1048" t="s">
        <v>367</v>
      </c>
      <c r="H24" s="1048"/>
      <c r="I24" s="1048"/>
      <c r="J24" s="1048"/>
      <c r="K24" s="1048"/>
      <c r="L24" s="1048"/>
      <c r="M24" s="1049"/>
      <c r="N24" s="266"/>
    </row>
    <row r="25" spans="1:14" ht="7.5" customHeight="1">
      <c r="B25" s="1046"/>
      <c r="C25" s="972"/>
      <c r="D25" s="972"/>
      <c r="E25" s="972"/>
      <c r="F25" s="972"/>
      <c r="G25" s="972"/>
      <c r="H25" s="972"/>
      <c r="I25" s="972"/>
      <c r="J25" s="972"/>
      <c r="K25" s="972"/>
      <c r="L25" s="972"/>
      <c r="M25" s="972"/>
      <c r="N25" s="972"/>
    </row>
    <row r="26" spans="1:14" ht="33" customHeight="1">
      <c r="B26" s="1043" t="s">
        <v>32</v>
      </c>
      <c r="C26" s="1043"/>
      <c r="D26" s="1043"/>
      <c r="E26" s="1043"/>
      <c r="F26" s="1043"/>
      <c r="G26" s="1043"/>
      <c r="H26" s="1043"/>
      <c r="I26" s="1043"/>
      <c r="J26" s="1043"/>
      <c r="K26" s="1043"/>
      <c r="L26" s="1043"/>
      <c r="M26" s="1043"/>
      <c r="N26" s="1043"/>
    </row>
    <row r="27" spans="1:14" s="32" customFormat="1" ht="18" customHeight="1">
      <c r="A27" s="454"/>
      <c r="B27" s="1044" t="s">
        <v>424</v>
      </c>
      <c r="C27" s="1044"/>
      <c r="D27" s="1044"/>
      <c r="E27" s="1044"/>
      <c r="F27" s="1044"/>
      <c r="G27" s="1044"/>
      <c r="I27" s="1044" t="s">
        <v>31</v>
      </c>
      <c r="J27" s="1045"/>
      <c r="K27" s="1045"/>
      <c r="L27" s="1045"/>
      <c r="M27" s="1045"/>
      <c r="N27" s="1045"/>
    </row>
    <row r="28" spans="1:14" s="32" customFormat="1" ht="24.9" customHeight="1">
      <c r="A28" s="465">
        <v>19</v>
      </c>
      <c r="B28" s="1057"/>
      <c r="C28" s="1058"/>
      <c r="D28" s="1058"/>
      <c r="E28" s="1058"/>
      <c r="F28" s="1058"/>
      <c r="G28" s="1059"/>
      <c r="I28" s="1053"/>
      <c r="J28" s="1054"/>
      <c r="K28" s="1054"/>
      <c r="L28" s="1054"/>
      <c r="M28" s="1054"/>
      <c r="N28" s="1054"/>
    </row>
    <row r="29" spans="1:14" s="32" customFormat="1" ht="24.9" customHeight="1">
      <c r="A29" s="465">
        <v>20</v>
      </c>
      <c r="B29" s="1060"/>
      <c r="C29" s="1029"/>
      <c r="D29" s="1029"/>
      <c r="E29" s="1029"/>
      <c r="F29" s="1029"/>
      <c r="G29" s="1061"/>
      <c r="I29" s="1055"/>
      <c r="J29" s="1056"/>
      <c r="K29" s="1056"/>
      <c r="L29" s="1056"/>
      <c r="M29" s="1056"/>
      <c r="N29" s="1056"/>
    </row>
    <row r="30" spans="1:14" s="32" customFormat="1" ht="24.9" customHeight="1">
      <c r="A30" s="236">
        <v>21</v>
      </c>
      <c r="B30" s="1060"/>
      <c r="C30" s="1029"/>
      <c r="D30" s="1029"/>
      <c r="E30" s="1029"/>
      <c r="F30" s="1029"/>
      <c r="G30" s="1061"/>
      <c r="I30" s="1055"/>
      <c r="J30" s="1056"/>
      <c r="K30" s="1056"/>
      <c r="L30" s="1056"/>
      <c r="M30" s="1056"/>
      <c r="N30" s="1056"/>
    </row>
    <row r="31" spans="1:14" s="32" customFormat="1" ht="24.9" customHeight="1">
      <c r="A31" s="465">
        <v>22</v>
      </c>
      <c r="B31" s="1060"/>
      <c r="C31" s="1029"/>
      <c r="D31" s="1029"/>
      <c r="E31" s="1029"/>
      <c r="F31" s="1029"/>
      <c r="G31" s="1061"/>
      <c r="I31" s="1055"/>
      <c r="J31" s="1056"/>
      <c r="K31" s="1056"/>
      <c r="L31" s="1056"/>
      <c r="M31" s="1056"/>
      <c r="N31" s="1056"/>
    </row>
    <row r="32" spans="1:14" ht="24.9" customHeight="1">
      <c r="A32" s="465">
        <v>23</v>
      </c>
      <c r="B32" s="1060"/>
      <c r="C32" s="1029"/>
      <c r="D32" s="1029"/>
      <c r="E32" s="1029"/>
      <c r="F32" s="1029"/>
      <c r="G32" s="1061"/>
      <c r="I32" s="1062"/>
      <c r="J32" s="1056"/>
      <c r="K32" s="1056"/>
      <c r="L32" s="1056"/>
      <c r="M32" s="1056"/>
      <c r="N32" s="1056"/>
    </row>
    <row r="33" spans="1:14" s="32" customFormat="1" ht="24.9" customHeight="1">
      <c r="A33" s="465">
        <v>24</v>
      </c>
      <c r="B33" s="1060"/>
      <c r="C33" s="1029"/>
      <c r="D33" s="1029"/>
      <c r="E33" s="1029"/>
      <c r="F33" s="1029"/>
      <c r="G33" s="1061"/>
      <c r="I33" s="1055"/>
      <c r="J33" s="1056"/>
      <c r="K33" s="1056"/>
      <c r="L33" s="1056"/>
      <c r="M33" s="1056"/>
      <c r="N33" s="1056"/>
    </row>
    <row r="34" spans="1:14" s="2" customFormat="1" ht="12" customHeight="1">
      <c r="A34" s="465"/>
      <c r="B34" s="190"/>
      <c r="C34" s="190"/>
      <c r="D34" s="190"/>
      <c r="E34" s="190"/>
      <c r="F34" s="191"/>
      <c r="G34" s="192"/>
      <c r="H34" s="193"/>
      <c r="I34" s="193"/>
      <c r="J34" s="193"/>
      <c r="K34" s="193"/>
      <c r="L34" s="192"/>
      <c r="M34" s="194"/>
      <c r="N34" s="195"/>
    </row>
    <row r="35" spans="1:14" s="2" customFormat="1" ht="20.25" customHeight="1">
      <c r="A35" s="300"/>
      <c r="B35" s="1064" t="s">
        <v>12</v>
      </c>
      <c r="C35" s="1065"/>
      <c r="D35" s="1065"/>
      <c r="E35" s="1065"/>
      <c r="F35" s="1065"/>
      <c r="G35" s="261"/>
      <c r="H35" s="261"/>
      <c r="I35" s="261"/>
      <c r="J35" s="261"/>
      <c r="K35" s="261"/>
      <c r="L35" s="1063"/>
      <c r="M35" s="1063"/>
      <c r="N35" s="1063"/>
    </row>
    <row r="36" spans="1:14" s="2" customFormat="1" ht="16.5" customHeight="1">
      <c r="A36" s="465"/>
      <c r="B36" s="3"/>
      <c r="C36" s="3"/>
      <c r="D36" s="3"/>
      <c r="E36" s="3"/>
      <c r="F36" s="3"/>
      <c r="G36" s="3"/>
      <c r="H36" s="3"/>
      <c r="I36" s="3"/>
      <c r="J36" s="3"/>
      <c r="K36" s="3"/>
      <c r="L36" s="3"/>
      <c r="M36" s="970" t="s">
        <v>2</v>
      </c>
      <c r="N36" s="992"/>
    </row>
    <row r="37" spans="1:14" s="2" customFormat="1">
      <c r="A37" s="7"/>
    </row>
    <row r="38" spans="1:14" s="2" customFormat="1">
      <c r="A38" s="7"/>
    </row>
    <row r="47" spans="1:14" ht="15">
      <c r="N47" s="261" t="s">
        <v>1</v>
      </c>
    </row>
    <row r="48" spans="1:14" ht="15">
      <c r="N48" s="261" t="s">
        <v>606</v>
      </c>
    </row>
  </sheetData>
  <sheetProtection password="C9B0" sheet="1" objects="1" scenarios="1"/>
  <customSheetViews>
    <customSheetView guid="{FAF63804-6491-4721-9F4C-A952BE907358}" showPageBreaks="1" showGridLines="0" printArea="1" view="pageBreakPreview">
      <pageMargins left="0.5" right="0.5" top="0.75" bottom="0.5" header="0.3" footer="0.3"/>
      <printOptions horizontalCentered="1"/>
      <pageSetup scale="80" orientation="portrait" r:id="rId1"/>
      <headerFooter>
        <oddFooter>&amp;C&amp;A</oddFooter>
      </headerFooter>
    </customSheetView>
  </customSheetViews>
  <mergeCells count="56">
    <mergeCell ref="B10:G10"/>
    <mergeCell ref="K10:L10"/>
    <mergeCell ref="H5:J5"/>
    <mergeCell ref="H6:J6"/>
    <mergeCell ref="H7:J7"/>
    <mergeCell ref="H8:J8"/>
    <mergeCell ref="H9:J9"/>
    <mergeCell ref="H10:J10"/>
    <mergeCell ref="K7:L7"/>
    <mergeCell ref="K8:L8"/>
    <mergeCell ref="K9:L9"/>
    <mergeCell ref="B7:G7"/>
    <mergeCell ref="B8:G8"/>
    <mergeCell ref="B9:G9"/>
    <mergeCell ref="K6:L6"/>
    <mergeCell ref="B6:G6"/>
    <mergeCell ref="M36:N36"/>
    <mergeCell ref="B31:G31"/>
    <mergeCell ref="B32:G32"/>
    <mergeCell ref="B33:G33"/>
    <mergeCell ref="I32:N32"/>
    <mergeCell ref="I33:N33"/>
    <mergeCell ref="L35:N35"/>
    <mergeCell ref="B35:F35"/>
    <mergeCell ref="I28:N28"/>
    <mergeCell ref="I29:N29"/>
    <mergeCell ref="I30:N30"/>
    <mergeCell ref="I31:N31"/>
    <mergeCell ref="B28:G28"/>
    <mergeCell ref="B29:G29"/>
    <mergeCell ref="B30:G30"/>
    <mergeCell ref="B26:N26"/>
    <mergeCell ref="B27:G27"/>
    <mergeCell ref="I27:N27"/>
    <mergeCell ref="B23:F23"/>
    <mergeCell ref="G24:M24"/>
    <mergeCell ref="B25:N25"/>
    <mergeCell ref="B24:F24"/>
    <mergeCell ref="G23:M23"/>
    <mergeCell ref="B3:N3"/>
    <mergeCell ref="B4:N4"/>
    <mergeCell ref="B2:E2"/>
    <mergeCell ref="F2:N2"/>
    <mergeCell ref="K5:L5"/>
    <mergeCell ref="B5:G5"/>
    <mergeCell ref="B20:M20"/>
    <mergeCell ref="B21:M21"/>
    <mergeCell ref="B22:M22"/>
    <mergeCell ref="B19:M19"/>
    <mergeCell ref="B12:N12"/>
    <mergeCell ref="B13:N13"/>
    <mergeCell ref="B14:M14"/>
    <mergeCell ref="B15:M15"/>
    <mergeCell ref="B16:M16"/>
    <mergeCell ref="B17:M17"/>
    <mergeCell ref="B18:M18"/>
  </mergeCells>
  <dataValidations xWindow="700" yWindow="580" count="1">
    <dataValidation type="list" allowBlank="1" showInputMessage="1" showErrorMessage="1" prompt="To be used when filing under seal." sqref="N46">
      <formula1>$N$46:$N$48</formula1>
    </dataValidation>
  </dataValidations>
  <printOptions horizontalCentered="1"/>
  <pageMargins left="0.5" right="0.5" top="0.75" bottom="0.5" header="0.3" footer="0.3"/>
  <pageSetup scale="77"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6" r:id="rId5" name="Drop Down 2">
              <controlPr defaultSize="0" autoLine="0" autoPict="0">
                <anchor>
                  <from>
                    <xdr:col>11</xdr:col>
                    <xdr:colOff>640080</xdr:colOff>
                    <xdr:row>34</xdr:row>
                    <xdr:rowOff>15240</xdr:rowOff>
                  </from>
                  <to>
                    <xdr:col>13</xdr:col>
                    <xdr:colOff>906780</xdr:colOff>
                    <xdr:row>34</xdr:row>
                    <xdr:rowOff>213360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H52"/>
  <sheetViews>
    <sheetView showGridLines="0" view="pageBreakPreview" zoomScale="115" zoomScaleNormal="100" zoomScaleSheetLayoutView="115" workbookViewId="0"/>
  </sheetViews>
  <sheetFormatPr defaultColWidth="10.6640625" defaultRowHeight="13.8"/>
  <cols>
    <col min="1" max="1" width="2.6640625" style="430" customWidth="1"/>
    <col min="2" max="2" width="4.109375" style="126" customWidth="1"/>
    <col min="3" max="3" width="14.109375" style="126" customWidth="1"/>
    <col min="4" max="4" width="4.44140625" style="126" customWidth="1"/>
    <col min="5" max="5" width="14.6640625" style="126" customWidth="1"/>
    <col min="6" max="6" width="5.109375" style="126" customWidth="1"/>
    <col min="7" max="7" width="53.44140625" style="126" customWidth="1"/>
    <col min="8" max="252" width="9.109375" style="126" customWidth="1"/>
    <col min="253" max="253" width="2.6640625" style="126" customWidth="1"/>
    <col min="254" max="255" width="9.109375" style="126" customWidth="1"/>
    <col min="256" max="16384" width="10.6640625" style="126"/>
  </cols>
  <sheetData>
    <row r="1" spans="1:7" s="3" customFormat="1" ht="14.4">
      <c r="A1" s="430">
        <v>1</v>
      </c>
      <c r="B1" s="1083" t="s">
        <v>30</v>
      </c>
      <c r="C1" s="1083"/>
      <c r="D1" s="1083"/>
      <c r="E1" s="1083"/>
      <c r="F1" s="1084"/>
      <c r="G1" s="944" t="str">
        <f>IF(Cover!H12&gt;0, Cover!H12,"")</f>
        <v/>
      </c>
    </row>
    <row r="2" spans="1:7" s="3" customFormat="1" ht="8.1" customHeight="1">
      <c r="A2" s="1085"/>
      <c r="B2" s="972"/>
      <c r="C2" s="972"/>
      <c r="D2" s="972"/>
      <c r="E2" s="972"/>
      <c r="F2" s="972"/>
      <c r="G2" s="972"/>
    </row>
    <row r="3" spans="1:7" s="3" customFormat="1" ht="14.4">
      <c r="A3" s="430">
        <v>2</v>
      </c>
      <c r="B3" s="1083" t="s">
        <v>29</v>
      </c>
      <c r="C3" s="1084"/>
      <c r="D3" s="1038" t="str">
        <f>IF(Cover!A1&gt;0, Cover!A1, "")</f>
        <v/>
      </c>
      <c r="E3" s="1086"/>
      <c r="F3" s="1086"/>
      <c r="G3" s="1086"/>
    </row>
    <row r="4" spans="1:7" s="3" customFormat="1" ht="13.8" customHeight="1">
      <c r="A4" s="917"/>
      <c r="B4" s="914"/>
      <c r="C4" s="914"/>
      <c r="D4" s="914"/>
      <c r="E4" s="915"/>
      <c r="F4" s="915"/>
      <c r="G4" s="915"/>
    </row>
    <row r="5" spans="1:7" s="3" customFormat="1">
      <c r="A5" s="26">
        <v>3</v>
      </c>
      <c r="B5" s="1089" t="s">
        <v>612</v>
      </c>
      <c r="C5" s="1089"/>
      <c r="D5" s="1089"/>
      <c r="E5" s="1090"/>
      <c r="F5" s="1090"/>
      <c r="G5" s="1090"/>
    </row>
    <row r="6" spans="1:7" s="3" customFormat="1" ht="16.95" customHeight="1">
      <c r="A6" s="936"/>
      <c r="B6" s="920"/>
      <c r="C6" s="941"/>
      <c r="D6" s="920"/>
      <c r="E6" s="940"/>
      <c r="F6" s="921"/>
      <c r="G6" s="940"/>
    </row>
    <row r="7" spans="1:7" s="3" customFormat="1" ht="16.95" customHeight="1">
      <c r="A7" s="936"/>
      <c r="B7" s="920"/>
      <c r="C7" s="914"/>
      <c r="D7" s="920"/>
      <c r="E7" s="940"/>
      <c r="F7" s="921"/>
      <c r="G7" s="940"/>
    </row>
    <row r="8" spans="1:7" s="3" customFormat="1" ht="16.95" customHeight="1">
      <c r="A8" s="936"/>
      <c r="B8" s="920"/>
      <c r="C8" s="941"/>
      <c r="D8" s="914"/>
      <c r="E8" s="915"/>
      <c r="F8" s="921"/>
      <c r="G8" s="915"/>
    </row>
    <row r="9" spans="1:7" s="3" customFormat="1" ht="15" customHeight="1">
      <c r="A9" s="936"/>
      <c r="B9" s="920"/>
      <c r="C9" s="914"/>
      <c r="D9" s="914"/>
      <c r="E9" s="915"/>
      <c r="F9" s="921"/>
      <c r="G9" s="915"/>
    </row>
    <row r="10" spans="1:7" s="3" customFormat="1" ht="15" customHeight="1">
      <c r="A10" s="26">
        <v>4</v>
      </c>
      <c r="B10" s="1091" t="s">
        <v>611</v>
      </c>
      <c r="C10" s="1091"/>
      <c r="D10" s="1091"/>
      <c r="E10" s="1092"/>
      <c r="F10" s="1092"/>
      <c r="G10" s="1092"/>
    </row>
    <row r="11" spans="1:7" s="3" customFormat="1" ht="13.2">
      <c r="A11" s="936"/>
      <c r="B11" s="1093"/>
      <c r="C11" s="1094"/>
      <c r="D11" s="1094"/>
      <c r="E11" s="1095"/>
      <c r="F11" s="1095"/>
      <c r="G11" s="1096"/>
    </row>
    <row r="12" spans="1:7" s="3" customFormat="1" ht="13.2" customHeight="1">
      <c r="A12" s="936"/>
      <c r="B12" s="1097"/>
      <c r="C12" s="1098"/>
      <c r="D12" s="1098"/>
      <c r="E12" s="1098"/>
      <c r="F12" s="1098"/>
      <c r="G12" s="1099"/>
    </row>
    <row r="13" spans="1:7" s="3" customFormat="1" ht="11.4" customHeight="1">
      <c r="A13" s="936"/>
      <c r="B13" s="922"/>
      <c r="C13" s="922"/>
      <c r="D13" s="922"/>
      <c r="E13" s="922"/>
      <c r="F13" s="922"/>
      <c r="G13" s="922"/>
    </row>
    <row r="14" spans="1:7" s="3" customFormat="1" ht="41.4" customHeight="1">
      <c r="A14" s="26">
        <v>5</v>
      </c>
      <c r="B14" s="1091" t="s">
        <v>613</v>
      </c>
      <c r="C14" s="1091"/>
      <c r="D14" s="1091"/>
      <c r="E14" s="1091"/>
      <c r="F14" s="1091"/>
      <c r="G14" s="1091"/>
    </row>
    <row r="15" spans="1:7" s="3" customFormat="1" ht="30.6" customHeight="1">
      <c r="A15" s="936"/>
      <c r="B15" s="1100"/>
      <c r="C15" s="1101"/>
      <c r="D15" s="1101"/>
      <c r="E15" s="1102"/>
      <c r="F15" s="1102"/>
      <c r="G15" s="1103"/>
    </row>
    <row r="16" spans="1:7" s="3" customFormat="1" ht="15" customHeight="1">
      <c r="A16" s="936"/>
      <c r="B16" s="923"/>
      <c r="C16" s="923"/>
      <c r="D16" s="923"/>
      <c r="E16" s="924"/>
      <c r="F16" s="924"/>
      <c r="G16" s="924"/>
    </row>
    <row r="17" spans="1:7" s="916" customFormat="1" ht="37.799999999999997" customHeight="1">
      <c r="A17" s="26">
        <v>6</v>
      </c>
      <c r="B17" s="1088" t="s">
        <v>600</v>
      </c>
      <c r="C17" s="1088"/>
      <c r="D17" s="1088"/>
      <c r="E17" s="1088"/>
      <c r="F17" s="1088"/>
      <c r="G17" s="1088"/>
    </row>
    <row r="18" spans="1:7" ht="24" customHeight="1">
      <c r="A18" s="936">
        <v>7</v>
      </c>
      <c r="B18" s="1082"/>
      <c r="C18" s="1082"/>
      <c r="D18" s="1082"/>
      <c r="E18" s="1082"/>
      <c r="F18" s="1082"/>
      <c r="G18" s="1082"/>
    </row>
    <row r="19" spans="1:7" ht="24" customHeight="1">
      <c r="A19" s="936">
        <v>8</v>
      </c>
      <c r="B19" s="1082"/>
      <c r="C19" s="1082"/>
      <c r="D19" s="1082"/>
      <c r="E19" s="1082"/>
      <c r="F19" s="1082"/>
      <c r="G19" s="1082"/>
    </row>
    <row r="20" spans="1:7" ht="24" customHeight="1">
      <c r="A20" s="936">
        <v>9</v>
      </c>
      <c r="B20" s="1082"/>
      <c r="C20" s="1082"/>
      <c r="D20" s="1082"/>
      <c r="E20" s="1082"/>
      <c r="F20" s="1082"/>
      <c r="G20" s="1082"/>
    </row>
    <row r="21" spans="1:7" ht="24" customHeight="1">
      <c r="A21" s="936">
        <v>10</v>
      </c>
      <c r="B21" s="1082"/>
      <c r="C21" s="1082"/>
      <c r="D21" s="1082"/>
      <c r="E21" s="1082"/>
      <c r="F21" s="1082"/>
      <c r="G21" s="1082"/>
    </row>
    <row r="22" spans="1:7" ht="27.75" customHeight="1">
      <c r="A22" s="936">
        <v>11</v>
      </c>
      <c r="B22" s="1082"/>
      <c r="C22" s="1082"/>
      <c r="D22" s="1082"/>
      <c r="E22" s="1082"/>
      <c r="F22" s="1082"/>
      <c r="G22" s="1082"/>
    </row>
    <row r="23" spans="1:7" ht="24" customHeight="1">
      <c r="A23" s="936">
        <v>12</v>
      </c>
      <c r="B23" s="1082"/>
      <c r="C23" s="1082"/>
      <c r="D23" s="1082"/>
      <c r="E23" s="1082"/>
      <c r="F23" s="1082"/>
      <c r="G23" s="1082"/>
    </row>
    <row r="24" spans="1:7" ht="24" customHeight="1">
      <c r="A24" s="936">
        <v>13</v>
      </c>
      <c r="B24" s="1082"/>
      <c r="C24" s="1082"/>
      <c r="D24" s="1082"/>
      <c r="E24" s="1082"/>
      <c r="F24" s="1082"/>
      <c r="G24" s="1082"/>
    </row>
    <row r="25" spans="1:7" ht="24" customHeight="1">
      <c r="A25" s="936">
        <v>14</v>
      </c>
      <c r="B25" s="1082"/>
      <c r="C25" s="1082"/>
      <c r="D25" s="1082"/>
      <c r="E25" s="1082"/>
      <c r="F25" s="1082"/>
      <c r="G25" s="1082"/>
    </row>
    <row r="26" spans="1:7" ht="24" customHeight="1">
      <c r="A26" s="936">
        <v>15</v>
      </c>
      <c r="B26" s="1082"/>
      <c r="C26" s="1082"/>
      <c r="D26" s="1082"/>
      <c r="E26" s="1082"/>
      <c r="F26" s="1082"/>
      <c r="G26" s="1082"/>
    </row>
    <row r="27" spans="1:7" ht="24" customHeight="1">
      <c r="A27" s="936">
        <v>16</v>
      </c>
      <c r="B27" s="1082"/>
      <c r="C27" s="1082"/>
      <c r="D27" s="1082"/>
      <c r="E27" s="1082"/>
      <c r="F27" s="1082"/>
      <c r="G27" s="1082"/>
    </row>
    <row r="28" spans="1:7" ht="24" customHeight="1">
      <c r="A28" s="936">
        <v>17</v>
      </c>
      <c r="B28" s="1082"/>
      <c r="C28" s="1082"/>
      <c r="D28" s="1082"/>
      <c r="E28" s="1082"/>
      <c r="F28" s="1082"/>
      <c r="G28" s="1082"/>
    </row>
    <row r="29" spans="1:7" ht="24" customHeight="1">
      <c r="A29" s="936">
        <v>18</v>
      </c>
      <c r="B29" s="1082"/>
      <c r="C29" s="1082"/>
      <c r="D29" s="1082"/>
      <c r="E29" s="1082"/>
      <c r="F29" s="1082"/>
      <c r="G29" s="1082"/>
    </row>
    <row r="30" spans="1:7" ht="24" customHeight="1">
      <c r="A30" s="936">
        <v>19</v>
      </c>
      <c r="B30" s="1082"/>
      <c r="C30" s="1082"/>
      <c r="D30" s="1082"/>
      <c r="E30" s="1082"/>
      <c r="F30" s="1082"/>
      <c r="G30" s="1082"/>
    </row>
    <row r="31" spans="1:7" ht="24" customHeight="1">
      <c r="A31" s="936">
        <v>20</v>
      </c>
      <c r="B31" s="1082"/>
      <c r="C31" s="1082"/>
      <c r="D31" s="1082"/>
      <c r="E31" s="1082"/>
      <c r="F31" s="1082"/>
      <c r="G31" s="1082"/>
    </row>
    <row r="32" spans="1:7" ht="24" customHeight="1">
      <c r="A32" s="936">
        <v>21</v>
      </c>
      <c r="B32" s="1082"/>
      <c r="C32" s="1082"/>
      <c r="D32" s="1082"/>
      <c r="E32" s="1082"/>
      <c r="F32" s="1082"/>
      <c r="G32" s="1082"/>
    </row>
    <row r="33" spans="1:8" ht="24" customHeight="1">
      <c r="A33" s="936">
        <v>22</v>
      </c>
      <c r="B33" s="1082"/>
      <c r="C33" s="1082"/>
      <c r="D33" s="1082"/>
      <c r="E33" s="1082"/>
      <c r="F33" s="1082"/>
      <c r="G33" s="1082"/>
    </row>
    <row r="34" spans="1:8" ht="24" customHeight="1">
      <c r="A34" s="936">
        <v>23</v>
      </c>
      <c r="B34" s="1082"/>
      <c r="C34" s="1082"/>
      <c r="D34" s="1082"/>
      <c r="E34" s="1082"/>
      <c r="F34" s="1082"/>
      <c r="G34" s="1082"/>
    </row>
    <row r="35" spans="1:8" ht="24" customHeight="1">
      <c r="A35" s="936">
        <v>24</v>
      </c>
      <c r="B35" s="1082"/>
      <c r="C35" s="1082"/>
      <c r="D35" s="1082"/>
      <c r="E35" s="1082"/>
      <c r="F35" s="1082"/>
      <c r="G35" s="1082"/>
    </row>
    <row r="36" spans="1:8" ht="24" customHeight="1">
      <c r="A36" s="936">
        <v>25</v>
      </c>
      <c r="B36" s="1082"/>
      <c r="C36" s="1082"/>
      <c r="D36" s="1082"/>
      <c r="E36" s="1082"/>
      <c r="F36" s="1082"/>
      <c r="G36" s="1082"/>
    </row>
    <row r="37" spans="1:8" ht="24" customHeight="1">
      <c r="A37" s="936">
        <v>26</v>
      </c>
      <c r="B37" s="1082"/>
      <c r="C37" s="1082"/>
      <c r="D37" s="1082"/>
      <c r="E37" s="1082"/>
      <c r="F37" s="1082"/>
      <c r="G37" s="1082"/>
    </row>
    <row r="38" spans="1:8" ht="24" customHeight="1">
      <c r="A38" s="936">
        <v>27</v>
      </c>
      <c r="B38" s="1082"/>
      <c r="C38" s="1082"/>
      <c r="D38" s="1082"/>
      <c r="E38" s="1082"/>
      <c r="F38" s="1082"/>
      <c r="G38" s="1082"/>
    </row>
    <row r="39" spans="1:8" ht="24" customHeight="1">
      <c r="A39" s="936">
        <v>28</v>
      </c>
      <c r="B39" s="1082"/>
      <c r="C39" s="1082"/>
      <c r="D39" s="1082"/>
      <c r="E39" s="1082"/>
      <c r="F39" s="1082"/>
      <c r="G39" s="1082"/>
    </row>
    <row r="40" spans="1:8" ht="24" customHeight="1">
      <c r="A40" s="936">
        <v>29</v>
      </c>
      <c r="B40" s="1082"/>
      <c r="C40" s="1082"/>
      <c r="D40" s="1082"/>
      <c r="E40" s="1082"/>
      <c r="F40" s="1082"/>
      <c r="G40" s="1082"/>
    </row>
    <row r="41" spans="1:8" ht="24" customHeight="1">
      <c r="A41" s="936">
        <v>30</v>
      </c>
      <c r="B41" s="1082"/>
      <c r="C41" s="1082"/>
      <c r="D41" s="1082"/>
      <c r="E41" s="1082"/>
      <c r="F41" s="1082"/>
      <c r="G41" s="1082"/>
    </row>
    <row r="42" spans="1:8" ht="24" customHeight="1">
      <c r="A42" s="1085"/>
      <c r="B42" s="972"/>
      <c r="C42" s="972"/>
      <c r="D42" s="972"/>
      <c r="E42" s="972"/>
      <c r="F42" s="972"/>
      <c r="G42" s="972"/>
    </row>
    <row r="43" spans="1:8" ht="12" customHeight="1">
      <c r="A43" s="1087" t="s">
        <v>2</v>
      </c>
      <c r="B43" s="972"/>
      <c r="C43" s="972"/>
      <c r="D43" s="972"/>
      <c r="E43" s="972"/>
      <c r="F43" s="972"/>
      <c r="G43" s="972"/>
      <c r="H43" s="258"/>
    </row>
    <row r="44" spans="1:8" ht="24" customHeight="1">
      <c r="B44" s="212"/>
      <c r="C44" s="212"/>
      <c r="D44" s="212"/>
      <c r="E44" s="212"/>
      <c r="F44" s="212"/>
      <c r="G44" s="212"/>
    </row>
    <row r="45" spans="1:8" ht="17.25" customHeight="1">
      <c r="B45" s="212"/>
      <c r="C45" s="212"/>
      <c r="D45" s="212"/>
      <c r="E45" s="212"/>
      <c r="F45" s="212"/>
      <c r="G45" s="212"/>
    </row>
    <row r="46" spans="1:8" ht="17.25" customHeight="1">
      <c r="B46" s="212"/>
      <c r="C46" s="212"/>
      <c r="D46" s="212"/>
      <c r="E46" s="212"/>
      <c r="F46" s="212"/>
      <c r="G46" s="212"/>
    </row>
    <row r="47" spans="1:8" ht="16.5" customHeight="1">
      <c r="A47" s="201"/>
      <c r="B47" s="237"/>
      <c r="C47" s="237"/>
      <c r="D47" s="237"/>
      <c r="E47" s="223"/>
      <c r="F47" s="223"/>
      <c r="G47" s="223"/>
    </row>
    <row r="48" spans="1:8" s="202" customFormat="1">
      <c r="A48" s="7"/>
    </row>
    <row r="49" spans="1:7" s="202" customFormat="1">
      <c r="A49" s="7"/>
    </row>
    <row r="50" spans="1:7" s="202" customFormat="1">
      <c r="A50" s="7"/>
    </row>
    <row r="51" spans="1:7" s="202" customFormat="1">
      <c r="A51" s="7"/>
      <c r="G51" s="202" t="s">
        <v>1</v>
      </c>
    </row>
    <row r="52" spans="1:7" s="202" customFormat="1">
      <c r="A52" s="7"/>
      <c r="G52" s="202" t="s">
        <v>605</v>
      </c>
    </row>
  </sheetData>
  <sheetProtection password="C9B0" sheet="1" objects="1" scenarios="1"/>
  <customSheetViews>
    <customSheetView guid="{FAF63804-6491-4721-9F4C-A952BE907358}" scale="130" showPageBreaks="1" showGridLines="0" fitToPage="1" printArea="1" view="pageBreakPreview">
      <pageMargins left="0.5" right="0.75" top="0.65" bottom="0.5" header="0.3" footer="0.3"/>
      <printOptions horizontalCentered="1"/>
      <pageSetup orientation="portrait" r:id="rId1"/>
      <headerFooter>
        <oddFooter>&amp;C&amp;A</oddFooter>
      </headerFooter>
    </customSheetView>
  </customSheetViews>
  <mergeCells count="36">
    <mergeCell ref="B3:C3"/>
    <mergeCell ref="A2:G2"/>
    <mergeCell ref="D3:G3"/>
    <mergeCell ref="B1:F1"/>
    <mergeCell ref="A43:G43"/>
    <mergeCell ref="A42:G42"/>
    <mergeCell ref="B19:G19"/>
    <mergeCell ref="B17:G17"/>
    <mergeCell ref="B18:G18"/>
    <mergeCell ref="B5:G5"/>
    <mergeCell ref="B10:G10"/>
    <mergeCell ref="B11:G12"/>
    <mergeCell ref="B14:G14"/>
    <mergeCell ref="B15:G15"/>
    <mergeCell ref="B31:G31"/>
    <mergeCell ref="B20:G20"/>
    <mergeCell ref="B21:G21"/>
    <mergeCell ref="B22:G22"/>
    <mergeCell ref="B23:G23"/>
    <mergeCell ref="B24:G24"/>
    <mergeCell ref="B25:G25"/>
    <mergeCell ref="B26:G26"/>
    <mergeCell ref="B27:G27"/>
    <mergeCell ref="B28:G28"/>
    <mergeCell ref="B29:G29"/>
    <mergeCell ref="B30:G30"/>
    <mergeCell ref="B32:G32"/>
    <mergeCell ref="B38:G38"/>
    <mergeCell ref="B39:G39"/>
    <mergeCell ref="B40:G40"/>
    <mergeCell ref="B41:G41"/>
    <mergeCell ref="B33:G33"/>
    <mergeCell ref="B34:G34"/>
    <mergeCell ref="B35:G35"/>
    <mergeCell ref="B36:G36"/>
    <mergeCell ref="B37:G37"/>
  </mergeCells>
  <printOptions horizontalCentered="1"/>
  <pageMargins left="0.5" right="0.75" top="0.65" bottom="0.5" header="0.3" footer="0.3"/>
  <pageSetup scale="76"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1" r:id="rId5" name="Drop Down 3">
              <controlPr defaultSize="0" autoLine="0" autoPict="0">
                <anchor>
                  <from>
                    <xdr:col>6</xdr:col>
                    <xdr:colOff>1722120</xdr:colOff>
                    <xdr:row>41</xdr:row>
                    <xdr:rowOff>99060</xdr:rowOff>
                  </from>
                  <to>
                    <xdr:col>6</xdr:col>
                    <xdr:colOff>3649980</xdr:colOff>
                    <xdr:row>41</xdr:row>
                    <xdr:rowOff>297180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2</xdr:col>
                    <xdr:colOff>53340</xdr:colOff>
                    <xdr:row>5</xdr:row>
                    <xdr:rowOff>30480</xdr:rowOff>
                  </from>
                  <to>
                    <xdr:col>2</xdr:col>
                    <xdr:colOff>899160</xdr:colOff>
                    <xdr:row>6</xdr:row>
                    <xdr:rowOff>22860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xdr:col>
                    <xdr:colOff>53340</xdr:colOff>
                    <xdr:row>6</xdr:row>
                    <xdr:rowOff>30480</xdr:rowOff>
                  </from>
                  <to>
                    <xdr:col>2</xdr:col>
                    <xdr:colOff>746760</xdr:colOff>
                    <xdr:row>7</xdr:row>
                    <xdr:rowOff>22860</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2</xdr:col>
                    <xdr:colOff>53340</xdr:colOff>
                    <xdr:row>7</xdr:row>
                    <xdr:rowOff>30480</xdr:rowOff>
                  </from>
                  <to>
                    <xdr:col>4</xdr:col>
                    <xdr:colOff>15240</xdr:colOff>
                    <xdr:row>8</xdr:row>
                    <xdr:rowOff>22860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4</xdr:col>
                    <xdr:colOff>53340</xdr:colOff>
                    <xdr:row>5</xdr:row>
                    <xdr:rowOff>30480</xdr:rowOff>
                  </from>
                  <to>
                    <xdr:col>4</xdr:col>
                    <xdr:colOff>746760</xdr:colOff>
                    <xdr:row>6</xdr:row>
                    <xdr:rowOff>22860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4</xdr:col>
                    <xdr:colOff>53340</xdr:colOff>
                    <xdr:row>6</xdr:row>
                    <xdr:rowOff>38100</xdr:rowOff>
                  </from>
                  <to>
                    <xdr:col>4</xdr:col>
                    <xdr:colOff>746760</xdr:colOff>
                    <xdr:row>7</xdr:row>
                    <xdr:rowOff>30480</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6</xdr:col>
                    <xdr:colOff>53340</xdr:colOff>
                    <xdr:row>5</xdr:row>
                    <xdr:rowOff>38100</xdr:rowOff>
                  </from>
                  <to>
                    <xdr:col>6</xdr:col>
                    <xdr:colOff>1348740</xdr:colOff>
                    <xdr:row>6</xdr:row>
                    <xdr:rowOff>30480</xdr:rowOff>
                  </to>
                </anchor>
              </controlPr>
            </control>
          </mc:Choice>
        </mc:AlternateContent>
        <mc:AlternateContent xmlns:mc="http://schemas.openxmlformats.org/markup-compatibility/2006">
          <mc:Choice Requires="x14">
            <control shapeId="7181" r:id="rId12" name="Check Box 13">
              <controlPr locked="0" defaultSize="0" autoFill="0" autoLine="0" autoPict="0">
                <anchor moveWithCells="1">
                  <from>
                    <xdr:col>6</xdr:col>
                    <xdr:colOff>53340</xdr:colOff>
                    <xdr:row>6</xdr:row>
                    <xdr:rowOff>38100</xdr:rowOff>
                  </from>
                  <to>
                    <xdr:col>6</xdr:col>
                    <xdr:colOff>1348740</xdr:colOff>
                    <xdr:row>7</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G50"/>
  <sheetViews>
    <sheetView showGridLines="0" view="pageBreakPreview" zoomScale="130" zoomScaleNormal="100" zoomScaleSheetLayoutView="130" workbookViewId="0"/>
  </sheetViews>
  <sheetFormatPr defaultColWidth="3.33203125" defaultRowHeight="14.4"/>
  <cols>
    <col min="1" max="1" width="2.6640625" style="450" bestFit="1" customWidth="1"/>
    <col min="2" max="2" width="14.5546875" style="131" customWidth="1"/>
    <col min="3" max="3" width="36.88671875" style="3" customWidth="1"/>
    <col min="4" max="4" width="18" style="3" customWidth="1"/>
    <col min="5" max="5" width="2.44140625" style="3" bestFit="1" customWidth="1"/>
    <col min="6" max="6" width="18" style="131" customWidth="1"/>
    <col min="7" max="7" width="2.44140625" style="35" bestFit="1" customWidth="1"/>
    <col min="8" max="252" width="9.109375" style="35" customWidth="1"/>
    <col min="253" max="16384" width="3.33203125" style="35"/>
  </cols>
  <sheetData>
    <row r="1" spans="1:7" s="3" customFormat="1">
      <c r="A1" s="450">
        <v>1</v>
      </c>
      <c r="C1" s="1037" t="s">
        <v>30</v>
      </c>
      <c r="D1" s="1112"/>
      <c r="E1" s="1112"/>
      <c r="F1" s="944" t="str">
        <f>IF(Cover!H12&gt;0, Cover!H12,"")</f>
        <v/>
      </c>
    </row>
    <row r="2" spans="1:7" s="3" customFormat="1" ht="6.75" customHeight="1">
      <c r="A2" s="450"/>
      <c r="B2" s="1035"/>
      <c r="C2" s="1035"/>
      <c r="D2" s="1035"/>
      <c r="E2" s="1035"/>
      <c r="F2" s="1035"/>
    </row>
    <row r="3" spans="1:7" s="3" customFormat="1" ht="13.2">
      <c r="A3" s="450">
        <v>2</v>
      </c>
      <c r="B3" s="163" t="s">
        <v>29</v>
      </c>
      <c r="C3" s="1038" t="str">
        <f>IF(Cover!A1&gt;0, Cover!A1, "")</f>
        <v/>
      </c>
      <c r="D3" s="1038"/>
      <c r="E3" s="1038"/>
      <c r="F3" s="1038"/>
    </row>
    <row r="4" spans="1:7">
      <c r="B4" s="1035"/>
      <c r="C4" s="1035"/>
      <c r="D4" s="1035"/>
      <c r="E4" s="1035"/>
      <c r="F4" s="1035"/>
    </row>
    <row r="5" spans="1:7">
      <c r="B5" s="1117" t="s">
        <v>387</v>
      </c>
      <c r="C5" s="1118"/>
      <c r="D5" s="1118"/>
      <c r="E5" s="1118"/>
      <c r="F5" s="1118"/>
    </row>
    <row r="6" spans="1:7" ht="12.75" customHeight="1">
      <c r="B6" s="1035"/>
      <c r="C6" s="1035"/>
      <c r="D6" s="1035"/>
      <c r="E6" s="1035"/>
      <c r="F6" s="1035"/>
    </row>
    <row r="7" spans="1:7" ht="42.75" customHeight="1">
      <c r="A7" s="1116" t="s">
        <v>52</v>
      </c>
      <c r="B7" s="1030"/>
      <c r="C7" s="1030"/>
      <c r="D7" s="1030"/>
      <c r="E7" s="1030"/>
      <c r="F7" s="1030"/>
      <c r="G7" s="1030"/>
    </row>
    <row r="8" spans="1:7" ht="8.25" customHeight="1">
      <c r="B8" s="1046"/>
      <c r="C8" s="1046"/>
      <c r="D8" s="1046"/>
      <c r="E8" s="1046"/>
      <c r="F8" s="1046"/>
    </row>
    <row r="9" spans="1:7" ht="39" customHeight="1">
      <c r="B9" s="1119" t="s">
        <v>51</v>
      </c>
      <c r="C9" s="1120"/>
      <c r="D9" s="1121"/>
      <c r="E9" s="592" t="s">
        <v>14</v>
      </c>
      <c r="F9" s="593" t="s">
        <v>50</v>
      </c>
      <c r="G9" s="592" t="s">
        <v>14</v>
      </c>
    </row>
    <row r="10" spans="1:7" ht="26.1" customHeight="1">
      <c r="A10" s="450">
        <v>3</v>
      </c>
      <c r="B10" s="1122" t="s">
        <v>425</v>
      </c>
      <c r="C10" s="1123"/>
      <c r="D10" s="594"/>
      <c r="E10" s="41"/>
      <c r="F10" s="368">
        <f>'Page W-5'!K61</f>
        <v>0</v>
      </c>
      <c r="G10" s="41"/>
    </row>
    <row r="11" spans="1:7" ht="26.1" customHeight="1">
      <c r="A11" s="450">
        <v>4</v>
      </c>
      <c r="B11" s="1113" t="s">
        <v>426</v>
      </c>
      <c r="C11" s="1114"/>
      <c r="D11" s="1115"/>
      <c r="E11" s="41"/>
      <c r="F11" s="369">
        <f>'Page W-5'!O61</f>
        <v>0</v>
      </c>
      <c r="G11" s="42"/>
    </row>
    <row r="12" spans="1:7" ht="26.1" customHeight="1">
      <c r="A12" s="450">
        <v>5</v>
      </c>
      <c r="B12" s="1110" t="s">
        <v>595</v>
      </c>
      <c r="C12" s="1088"/>
      <c r="D12" s="1111"/>
      <c r="E12" s="41"/>
      <c r="F12" s="370">
        <f>SUM(F10-F11)</f>
        <v>0</v>
      </c>
      <c r="G12" s="41"/>
    </row>
    <row r="13" spans="1:7" ht="26.1" customHeight="1">
      <c r="A13" s="450">
        <v>6</v>
      </c>
      <c r="B13" s="1104" t="s">
        <v>327</v>
      </c>
      <c r="C13" s="1105"/>
      <c r="D13" s="1011"/>
      <c r="E13" s="41"/>
      <c r="F13" s="367"/>
      <c r="G13" s="41"/>
    </row>
    <row r="14" spans="1:7" ht="26.1" customHeight="1">
      <c r="A14" s="450">
        <v>7</v>
      </c>
      <c r="B14" s="1104" t="s">
        <v>49</v>
      </c>
      <c r="C14" s="1047"/>
      <c r="D14" s="478"/>
      <c r="E14" s="41"/>
      <c r="F14" s="367"/>
      <c r="G14" s="41"/>
    </row>
    <row r="15" spans="1:7" ht="26.1" customHeight="1">
      <c r="A15" s="450">
        <v>8</v>
      </c>
      <c r="B15" s="1104" t="s">
        <v>48</v>
      </c>
      <c r="C15" s="1047"/>
      <c r="D15" s="478"/>
      <c r="E15" s="41"/>
      <c r="F15" s="367"/>
      <c r="G15" s="41"/>
    </row>
    <row r="16" spans="1:7" ht="26.1" customHeight="1">
      <c r="A16" s="450">
        <v>9</v>
      </c>
      <c r="B16" s="1104" t="s">
        <v>47</v>
      </c>
      <c r="C16" s="1047"/>
      <c r="D16" s="478"/>
      <c r="E16" s="41"/>
      <c r="F16" s="367"/>
      <c r="G16" s="41"/>
    </row>
    <row r="17" spans="1:7" ht="26.1" customHeight="1">
      <c r="A17" s="450">
        <v>10</v>
      </c>
      <c r="B17" s="1104" t="s">
        <v>427</v>
      </c>
      <c r="C17" s="1105"/>
      <c r="D17" s="478"/>
      <c r="E17" s="41"/>
      <c r="F17" s="368">
        <f>'Page S-4'!K49</f>
        <v>0</v>
      </c>
      <c r="G17" s="41"/>
    </row>
    <row r="18" spans="1:7" ht="26.1" customHeight="1">
      <c r="A18" s="450">
        <v>11</v>
      </c>
      <c r="B18" s="1113" t="s">
        <v>428</v>
      </c>
      <c r="C18" s="1114"/>
      <c r="D18" s="1115"/>
      <c r="E18" s="41"/>
      <c r="F18" s="369">
        <f>'Page S-4'!O49</f>
        <v>0</v>
      </c>
      <c r="G18" s="41"/>
    </row>
    <row r="19" spans="1:7" ht="26.1" customHeight="1">
      <c r="A19" s="450">
        <v>12</v>
      </c>
      <c r="B19" s="1110" t="s">
        <v>596</v>
      </c>
      <c r="C19" s="1088"/>
      <c r="D19" s="1111"/>
      <c r="E19" s="41"/>
      <c r="F19" s="370">
        <f>SUM(F17-F18)</f>
        <v>0</v>
      </c>
      <c r="G19" s="41"/>
    </row>
    <row r="20" spans="1:7" ht="26.1" customHeight="1">
      <c r="A20" s="450">
        <v>13</v>
      </c>
      <c r="B20" s="1104" t="s">
        <v>46</v>
      </c>
      <c r="C20" s="1047"/>
      <c r="D20" s="1005"/>
      <c r="E20" s="41"/>
      <c r="F20" s="367"/>
      <c r="G20" s="41"/>
    </row>
    <row r="21" spans="1:7" ht="26.1" customHeight="1">
      <c r="A21" s="450">
        <v>14</v>
      </c>
      <c r="B21" s="1104" t="s">
        <v>45</v>
      </c>
      <c r="C21" s="1047"/>
      <c r="D21" s="1005"/>
      <c r="E21" s="41"/>
      <c r="F21" s="367"/>
      <c r="G21" s="41"/>
    </row>
    <row r="22" spans="1:7" ht="26.1" customHeight="1">
      <c r="A22" s="450">
        <v>15</v>
      </c>
      <c r="B22" s="1104" t="s">
        <v>44</v>
      </c>
      <c r="C22" s="1047"/>
      <c r="D22" s="1005"/>
      <c r="E22" s="41"/>
      <c r="F22" s="367"/>
      <c r="G22" s="41"/>
    </row>
    <row r="23" spans="1:7" ht="26.1" customHeight="1">
      <c r="A23" s="450">
        <v>16</v>
      </c>
      <c r="B23" s="1104" t="s">
        <v>43</v>
      </c>
      <c r="C23" s="1047"/>
      <c r="D23" s="1005"/>
      <c r="E23" s="41"/>
      <c r="F23" s="367"/>
      <c r="G23" s="41"/>
    </row>
    <row r="24" spans="1:7" ht="26.1" customHeight="1">
      <c r="A24" s="450">
        <v>17</v>
      </c>
      <c r="B24" s="1104" t="s">
        <v>42</v>
      </c>
      <c r="C24" s="1105"/>
      <c r="D24" s="1011"/>
      <c r="E24" s="41"/>
      <c r="F24" s="367"/>
      <c r="G24" s="41"/>
    </row>
    <row r="25" spans="1:7" ht="26.1" customHeight="1">
      <c r="A25" s="450">
        <v>18</v>
      </c>
      <c r="B25" s="1104" t="s">
        <v>41</v>
      </c>
      <c r="C25" s="1047"/>
      <c r="D25" s="1005"/>
      <c r="E25" s="41"/>
      <c r="F25" s="367"/>
      <c r="G25" s="41"/>
    </row>
    <row r="26" spans="1:7" ht="26.1" customHeight="1">
      <c r="A26" s="450">
        <v>19</v>
      </c>
      <c r="B26" s="1104" t="s">
        <v>328</v>
      </c>
      <c r="C26" s="1105"/>
      <c r="D26" s="1011"/>
      <c r="E26" s="41"/>
      <c r="F26" s="367"/>
      <c r="G26" s="41"/>
    </row>
    <row r="27" spans="1:7" ht="26.1" customHeight="1">
      <c r="A27" s="450">
        <v>20</v>
      </c>
      <c r="B27" s="1104" t="s">
        <v>40</v>
      </c>
      <c r="C27" s="1105"/>
      <c r="D27" s="1011"/>
      <c r="E27" s="41"/>
      <c r="F27" s="367"/>
      <c r="G27" s="41"/>
    </row>
    <row r="28" spans="1:7" ht="26.1" customHeight="1" thickBot="1">
      <c r="A28" s="450">
        <v>21</v>
      </c>
      <c r="B28" s="595"/>
      <c r="C28" s="596"/>
      <c r="D28" s="597" t="s">
        <v>391</v>
      </c>
      <c r="E28" s="609"/>
      <c r="F28" s="371">
        <f>ROUND(SUM(F12:F16)+SUM(F19:F27),0)</f>
        <v>0</v>
      </c>
      <c r="G28" s="609"/>
    </row>
    <row r="29" spans="1:7" ht="26.1" customHeight="1" thickTop="1">
      <c r="A29" s="40" t="s">
        <v>39</v>
      </c>
      <c r="B29" s="1109" t="s">
        <v>463</v>
      </c>
      <c r="C29" s="1109"/>
      <c r="D29" s="1109"/>
      <c r="E29" s="1109"/>
      <c r="F29" s="1109"/>
      <c r="G29" s="1109"/>
    </row>
    <row r="30" spans="1:7" s="38" customFormat="1" ht="12.75" customHeight="1">
      <c r="A30" s="40"/>
      <c r="B30" s="39"/>
      <c r="C30" s="39"/>
      <c r="D30" s="39"/>
      <c r="E30" s="39"/>
      <c r="F30" s="39"/>
      <c r="G30" s="39"/>
    </row>
    <row r="31" spans="1:7" s="36" customFormat="1" ht="18" customHeight="1">
      <c r="A31" s="463"/>
      <c r="B31" s="1106" t="s">
        <v>38</v>
      </c>
      <c r="C31" s="1107"/>
      <c r="D31" s="261"/>
      <c r="F31" s="35"/>
      <c r="G31" s="35"/>
    </row>
    <row r="32" spans="1:7" s="36" customFormat="1" ht="17.25" customHeight="1">
      <c r="A32" s="464"/>
      <c r="B32" s="1106" t="s">
        <v>12</v>
      </c>
      <c r="C32" s="1028"/>
      <c r="D32" s="1087" t="s">
        <v>2</v>
      </c>
      <c r="E32" s="1108"/>
      <c r="F32" s="1108"/>
      <c r="G32" s="57"/>
    </row>
    <row r="33" spans="1:7" s="36" customFormat="1">
      <c r="A33" s="450"/>
      <c r="B33" s="168"/>
      <c r="C33" s="3"/>
      <c r="D33" s="3"/>
      <c r="E33" s="3"/>
      <c r="F33" s="168"/>
      <c r="G33" s="35"/>
    </row>
    <row r="34" spans="1:7" s="36" customFormat="1">
      <c r="A34" s="7"/>
      <c r="B34" s="136"/>
      <c r="C34" s="2"/>
      <c r="D34" s="2"/>
      <c r="E34" s="2"/>
      <c r="F34" s="136"/>
    </row>
    <row r="35" spans="1:7" s="36" customFormat="1">
      <c r="A35" s="7"/>
      <c r="B35" s="136"/>
      <c r="C35" s="2"/>
      <c r="D35" s="2"/>
      <c r="E35" s="2"/>
      <c r="F35" s="136"/>
    </row>
    <row r="36" spans="1:7" s="36" customFormat="1">
      <c r="A36" s="7"/>
      <c r="B36" s="136"/>
      <c r="C36" s="2"/>
      <c r="D36" s="2"/>
      <c r="E36" s="2"/>
      <c r="F36" s="136"/>
    </row>
    <row r="37" spans="1:7" s="36" customFormat="1">
      <c r="A37" s="7"/>
      <c r="B37" s="136"/>
      <c r="C37" s="2"/>
      <c r="D37" s="2"/>
      <c r="E37" s="2"/>
      <c r="F37" s="136"/>
    </row>
    <row r="49" spans="4:4">
      <c r="D49" s="3" t="s">
        <v>1</v>
      </c>
    </row>
    <row r="50" spans="4:4">
      <c r="D50" s="3" t="s">
        <v>605</v>
      </c>
    </row>
  </sheetData>
  <sheetProtection password="C9B0" sheet="1" objects="1" scenarios="1"/>
  <customSheetViews>
    <customSheetView guid="{FAF63804-6491-4721-9F4C-A952BE907358}" scale="130" showPageBreaks="1" showGridLines="0" fitToPage="1" printArea="1" view="pageBreakPreview">
      <pageMargins left="0.5" right="0.5" top="0.75" bottom="0.5" header="0.3" footer="0.3"/>
      <printOptions horizontalCentered="1"/>
      <pageSetup scale="96" orientation="portrait" r:id="rId1"/>
      <headerFooter>
        <oddFooter>&amp;C&amp;A</oddFooter>
      </headerFooter>
    </customSheetView>
  </customSheetViews>
  <mergeCells count="31">
    <mergeCell ref="C1:E1"/>
    <mergeCell ref="B2:F2"/>
    <mergeCell ref="B18:D18"/>
    <mergeCell ref="B14:C14"/>
    <mergeCell ref="B20:D20"/>
    <mergeCell ref="A7:G7"/>
    <mergeCell ref="C3:F3"/>
    <mergeCell ref="B4:F4"/>
    <mergeCell ref="B5:F5"/>
    <mergeCell ref="B6:F6"/>
    <mergeCell ref="B8:F8"/>
    <mergeCell ref="B9:D9"/>
    <mergeCell ref="B12:D12"/>
    <mergeCell ref="B13:D13"/>
    <mergeCell ref="B10:C10"/>
    <mergeCell ref="B11:D11"/>
    <mergeCell ref="B22:D22"/>
    <mergeCell ref="B23:D23"/>
    <mergeCell ref="B15:C15"/>
    <mergeCell ref="B16:C16"/>
    <mergeCell ref="B17:C17"/>
    <mergeCell ref="B19:D19"/>
    <mergeCell ref="B21:D21"/>
    <mergeCell ref="B24:D24"/>
    <mergeCell ref="B25:D25"/>
    <mergeCell ref="B31:C31"/>
    <mergeCell ref="B32:C32"/>
    <mergeCell ref="D32:F32"/>
    <mergeCell ref="B26:D26"/>
    <mergeCell ref="B27:D27"/>
    <mergeCell ref="B29:G29"/>
  </mergeCells>
  <printOptions horizontalCentered="1"/>
  <pageMargins left="0.5" right="0.5" top="0.75" bottom="0.5" header="0.3" footer="0.3"/>
  <pageSetup scale="92"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4" r:id="rId5" name="Drop Down 2">
              <controlPr defaultSize="0" autoLine="0" autoPict="0">
                <anchor>
                  <from>
                    <xdr:col>3</xdr:col>
                    <xdr:colOff>899160</xdr:colOff>
                    <xdr:row>30</xdr:row>
                    <xdr:rowOff>99060</xdr:rowOff>
                  </from>
                  <to>
                    <xdr:col>5</xdr:col>
                    <xdr:colOff>1127760</xdr:colOff>
                    <xdr:row>31</xdr:row>
                    <xdr:rowOff>60960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lessThan" id="{C6E9CCC7-63C2-4F2F-BB0A-FAE97842F362}">
            <xm:f>'Page 5 '!$E$27</xm:f>
            <x14:dxf>
              <font>
                <color rgb="FF9C0006"/>
              </font>
              <fill>
                <patternFill>
                  <bgColor rgb="FFFFC7CE"/>
                </patternFill>
              </fill>
            </x14:dxf>
          </x14:cfRule>
          <x14:cfRule type="cellIs" priority="2" operator="greaterThan" id="{30AC77E8-142C-4C6B-9B3B-728A0309A5D1}">
            <xm:f>'Page 5 '!$E$27</xm:f>
            <x14:dxf>
              <font>
                <color rgb="FF9C0006"/>
              </font>
              <fill>
                <patternFill>
                  <bgColor rgb="FFFFC7CE"/>
                </patternFill>
              </fill>
            </x14:dxf>
          </x14:cfRule>
          <xm:sqref>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70"/>
  <sheetViews>
    <sheetView showGridLines="0" view="pageBreakPreview" zoomScale="130" zoomScaleNormal="100" zoomScaleSheetLayoutView="130" workbookViewId="0"/>
  </sheetViews>
  <sheetFormatPr defaultColWidth="9.109375" defaultRowHeight="14.4"/>
  <cols>
    <col min="1" max="1" width="2.6640625" style="450" customWidth="1"/>
    <col min="2" max="2" width="14.6640625" style="131" customWidth="1"/>
    <col min="3" max="3" width="52.6640625" style="3" customWidth="1"/>
    <col min="4" max="4" width="2.44140625" style="3" bestFit="1" customWidth="1"/>
    <col min="5" max="5" width="20.44140625" style="3" customWidth="1"/>
    <col min="6" max="6" width="2.44140625" style="3" bestFit="1" customWidth="1"/>
    <col min="7" max="16384" width="9.109375" style="35"/>
  </cols>
  <sheetData>
    <row r="1" spans="1:6" s="3" customFormat="1">
      <c r="A1" s="450">
        <v>1</v>
      </c>
      <c r="C1" s="1037" t="s">
        <v>30</v>
      </c>
      <c r="D1" s="972"/>
      <c r="E1" s="944" t="str">
        <f>IF(Cover!H12&gt;0, Cover!H12,"")</f>
        <v/>
      </c>
    </row>
    <row r="2" spans="1:6" s="3" customFormat="1" ht="13.2">
      <c r="A2" s="450">
        <v>2</v>
      </c>
      <c r="B2" s="310" t="s">
        <v>29</v>
      </c>
      <c r="C2" s="998" t="str">
        <f>IF(Cover!A1&gt;0, Cover!A1, "")</f>
        <v/>
      </c>
      <c r="D2" s="998"/>
      <c r="E2" s="998"/>
    </row>
    <row r="3" spans="1:6" ht="12.75" customHeight="1">
      <c r="B3" s="1035"/>
      <c r="C3" s="1035"/>
      <c r="D3" s="1035"/>
      <c r="E3" s="1035"/>
      <c r="F3" s="35"/>
    </row>
    <row r="4" spans="1:6">
      <c r="B4" s="1133" t="s">
        <v>388</v>
      </c>
      <c r="C4" s="1134"/>
      <c r="D4" s="1134"/>
      <c r="E4" s="1134"/>
      <c r="F4" s="35"/>
    </row>
    <row r="5" spans="1:6" ht="8.25" customHeight="1">
      <c r="B5" s="1035"/>
      <c r="C5" s="1035"/>
      <c r="D5" s="1035"/>
      <c r="E5" s="1035"/>
      <c r="F5" s="35"/>
    </row>
    <row r="6" spans="1:6" ht="40.5" customHeight="1">
      <c r="A6" s="1116" t="s">
        <v>62</v>
      </c>
      <c r="B6" s="1030"/>
      <c r="C6" s="1030"/>
      <c r="D6" s="1030"/>
      <c r="E6" s="1030"/>
      <c r="F6" s="1030"/>
    </row>
    <row r="7" spans="1:6" ht="10.5" customHeight="1">
      <c r="B7" s="1046"/>
      <c r="C7" s="1046"/>
      <c r="D7" s="1046"/>
      <c r="E7" s="1046"/>
      <c r="F7" s="35"/>
    </row>
    <row r="8" spans="1:6" ht="35.25" customHeight="1">
      <c r="B8" s="1136" t="s">
        <v>51</v>
      </c>
      <c r="C8" s="1137"/>
      <c r="D8" s="592" t="s">
        <v>14</v>
      </c>
      <c r="E8" s="593" t="s">
        <v>50</v>
      </c>
      <c r="F8" s="592" t="s">
        <v>14</v>
      </c>
    </row>
    <row r="9" spans="1:6" s="137" customFormat="1" ht="24.9" customHeight="1">
      <c r="A9" s="450">
        <v>3</v>
      </c>
      <c r="B9" s="1122" t="s">
        <v>429</v>
      </c>
      <c r="C9" s="1138"/>
      <c r="D9" s="45"/>
      <c r="E9" s="379">
        <f>'Page 2'!N11</f>
        <v>0</v>
      </c>
      <c r="F9" s="602"/>
    </row>
    <row r="10" spans="1:6" s="137" customFormat="1" ht="24.9" customHeight="1">
      <c r="A10" s="450">
        <v>4</v>
      </c>
      <c r="B10" s="1104" t="s">
        <v>61</v>
      </c>
      <c r="C10" s="1129"/>
      <c r="D10" s="44"/>
      <c r="E10" s="373"/>
      <c r="F10" s="44"/>
    </row>
    <row r="11" spans="1:6" ht="24.9" customHeight="1">
      <c r="A11" s="450">
        <v>5</v>
      </c>
      <c r="B11" s="1127" t="s">
        <v>329</v>
      </c>
      <c r="C11" s="1140"/>
      <c r="D11" s="41"/>
      <c r="E11" s="379">
        <f>'Page 9'!I11</f>
        <v>0</v>
      </c>
      <c r="F11" s="41"/>
    </row>
    <row r="12" spans="1:6" ht="24.9" customHeight="1">
      <c r="A12" s="450">
        <v>6</v>
      </c>
      <c r="B12" s="1127" t="s">
        <v>392</v>
      </c>
      <c r="C12" s="1140"/>
      <c r="D12" s="41"/>
      <c r="E12" s="379">
        <f>'Page 9'!J11</f>
        <v>0</v>
      </c>
      <c r="F12" s="41"/>
    </row>
    <row r="13" spans="1:6" ht="24.9" customHeight="1">
      <c r="A13" s="450">
        <v>7</v>
      </c>
      <c r="B13" s="1104" t="s">
        <v>60</v>
      </c>
      <c r="C13" s="1126"/>
      <c r="D13" s="41"/>
      <c r="E13" s="373"/>
      <c r="F13" s="41"/>
    </row>
    <row r="14" spans="1:6" ht="24.9" customHeight="1">
      <c r="A14" s="450">
        <v>8</v>
      </c>
      <c r="B14" s="1104" t="s">
        <v>59</v>
      </c>
      <c r="C14" s="1126"/>
      <c r="D14" s="41"/>
      <c r="E14" s="372"/>
      <c r="F14" s="41"/>
    </row>
    <row r="15" spans="1:6" ht="24.9" customHeight="1">
      <c r="A15" s="450">
        <v>9</v>
      </c>
      <c r="B15" s="1104" t="s">
        <v>430</v>
      </c>
      <c r="C15" s="1126"/>
      <c r="D15" s="41"/>
      <c r="E15" s="380">
        <f>'Page 8'!D21</f>
        <v>0</v>
      </c>
      <c r="F15" s="41"/>
    </row>
    <row r="16" spans="1:6" s="267" customFormat="1" ht="29.25" customHeight="1">
      <c r="A16" s="26">
        <v>10</v>
      </c>
      <c r="B16" s="1130" t="s">
        <v>597</v>
      </c>
      <c r="C16" s="1126"/>
      <c r="D16" s="41"/>
      <c r="E16" s="381">
        <f>IF('Page 8'!D58=2,'Page 8'!D36,IF('Page 8'!D58=3,'Page 8'!D43,0))</f>
        <v>0</v>
      </c>
      <c r="F16" s="41"/>
    </row>
    <row r="17" spans="1:6" ht="24.9" customHeight="1">
      <c r="A17" s="450">
        <v>11</v>
      </c>
      <c r="B17" s="1127" t="s">
        <v>431</v>
      </c>
      <c r="C17" s="1128"/>
      <c r="D17" s="41"/>
      <c r="E17" s="382">
        <f>E15-E16</f>
        <v>0</v>
      </c>
      <c r="F17" s="41"/>
    </row>
    <row r="18" spans="1:6" ht="24.9" customHeight="1">
      <c r="A18" s="450">
        <v>12</v>
      </c>
      <c r="B18" s="1104" t="s">
        <v>58</v>
      </c>
      <c r="C18" s="1129"/>
      <c r="D18" s="41"/>
      <c r="E18" s="372"/>
      <c r="F18" s="41"/>
    </row>
    <row r="19" spans="1:6" ht="24.9" customHeight="1">
      <c r="A19" s="450">
        <v>13</v>
      </c>
      <c r="B19" s="1104" t="s">
        <v>57</v>
      </c>
      <c r="C19" s="1129"/>
      <c r="D19" s="41"/>
      <c r="E19" s="372"/>
      <c r="F19" s="41"/>
    </row>
    <row r="20" spans="1:6" ht="24.9" customHeight="1">
      <c r="A20" s="450">
        <v>14</v>
      </c>
      <c r="B20" s="1104" t="s">
        <v>432</v>
      </c>
      <c r="C20" s="1126"/>
      <c r="D20" s="41"/>
      <c r="E20" s="380">
        <f>'Page 8'!E21</f>
        <v>0</v>
      </c>
      <c r="F20" s="41"/>
    </row>
    <row r="21" spans="1:6" ht="29.25" customHeight="1">
      <c r="A21" s="26">
        <v>15</v>
      </c>
      <c r="B21" s="1130" t="s">
        <v>598</v>
      </c>
      <c r="C21" s="1126"/>
      <c r="D21" s="45"/>
      <c r="E21" s="383">
        <f>IF('Page 8'!D58=2,'Page 8'!E36,IF('Page 8'!D58=3,'Page 8'!E43,0))</f>
        <v>0</v>
      </c>
      <c r="F21" s="41"/>
    </row>
    <row r="22" spans="1:6" ht="24.9" customHeight="1">
      <c r="A22" s="450">
        <v>16</v>
      </c>
      <c r="B22" s="1104" t="s">
        <v>433</v>
      </c>
      <c r="C22" s="1126"/>
      <c r="D22" s="41"/>
      <c r="E22" s="382">
        <f>E20-E21</f>
        <v>0</v>
      </c>
      <c r="F22" s="41"/>
    </row>
    <row r="23" spans="1:6" ht="24.9" customHeight="1">
      <c r="A23" s="450">
        <v>17</v>
      </c>
      <c r="B23" s="1104" t="s">
        <v>56</v>
      </c>
      <c r="C23" s="1126"/>
      <c r="D23" s="41"/>
      <c r="E23" s="372"/>
      <c r="F23" s="41"/>
    </row>
    <row r="24" spans="1:6" ht="24.9" customHeight="1">
      <c r="A24" s="450">
        <v>18</v>
      </c>
      <c r="B24" s="1104" t="s">
        <v>55</v>
      </c>
      <c r="C24" s="1126"/>
      <c r="D24" s="41"/>
      <c r="E24" s="372"/>
      <c r="F24" s="41"/>
    </row>
    <row r="25" spans="1:6" ht="24.9" customHeight="1">
      <c r="A25" s="450">
        <v>19</v>
      </c>
      <c r="B25" s="1127" t="s">
        <v>330</v>
      </c>
      <c r="C25" s="1126"/>
      <c r="D25" s="41"/>
      <c r="E25" s="372"/>
      <c r="F25" s="41"/>
    </row>
    <row r="26" spans="1:6" ht="24.9" customHeight="1">
      <c r="A26" s="450">
        <v>20</v>
      </c>
      <c r="B26" s="1104" t="s">
        <v>331</v>
      </c>
      <c r="C26" s="1126"/>
      <c r="D26" s="45"/>
      <c r="E26" s="384"/>
      <c r="F26" s="41"/>
    </row>
    <row r="27" spans="1:6" ht="24.9" customHeight="1" thickBot="1">
      <c r="A27" s="450">
        <v>21</v>
      </c>
      <c r="B27" s="598" t="s">
        <v>54</v>
      </c>
      <c r="C27" s="599" t="s">
        <v>53</v>
      </c>
      <c r="D27" s="600"/>
      <c r="E27" s="371">
        <f>ROUND(SUM(E9,E10,E11,E12,E13,E14,E17,E18,E19,E22,E23,E24,E25,E26),0)</f>
        <v>0</v>
      </c>
      <c r="F27" s="601"/>
    </row>
    <row r="28" spans="1:6" s="137" customFormat="1" ht="27.75" customHeight="1" thickTop="1">
      <c r="A28" s="53"/>
      <c r="B28" s="1124" t="s">
        <v>410</v>
      </c>
      <c r="C28" s="1125"/>
      <c r="D28" s="1125"/>
      <c r="E28" s="1125"/>
      <c r="F28" s="1125"/>
    </row>
    <row r="29" spans="1:6" ht="12.75" customHeight="1">
      <c r="A29" s="53"/>
      <c r="B29" s="43"/>
      <c r="C29" s="43"/>
      <c r="D29" s="43"/>
      <c r="E29" s="43"/>
      <c r="F29" s="43"/>
    </row>
    <row r="30" spans="1:6" s="36" customFormat="1">
      <c r="A30" s="452"/>
      <c r="B30" s="1064" t="s">
        <v>38</v>
      </c>
      <c r="C30" s="1135"/>
      <c r="D30" s="35"/>
      <c r="E30" s="35"/>
      <c r="F30" s="35"/>
    </row>
    <row r="31" spans="1:6" s="36" customFormat="1" ht="12" customHeight="1">
      <c r="A31" s="453"/>
      <c r="B31" s="1064" t="s">
        <v>12</v>
      </c>
      <c r="C31" s="1139"/>
      <c r="D31" s="1131" t="s">
        <v>2</v>
      </c>
      <c r="E31" s="1132"/>
      <c r="F31" s="57"/>
    </row>
    <row r="32" spans="1:6" s="36" customFormat="1">
      <c r="A32" s="7"/>
      <c r="B32" s="136"/>
      <c r="C32" s="2"/>
      <c r="D32" s="2"/>
      <c r="E32" s="136"/>
    </row>
    <row r="33" spans="1:6" s="36" customFormat="1">
      <c r="A33" s="7"/>
      <c r="B33" s="136"/>
      <c r="C33" s="2"/>
      <c r="D33" s="2"/>
      <c r="E33" s="136"/>
    </row>
    <row r="34" spans="1:6" s="36" customFormat="1">
      <c r="A34" s="7"/>
      <c r="B34" s="136"/>
      <c r="C34" s="2"/>
      <c r="D34" s="2"/>
      <c r="E34" s="136"/>
    </row>
    <row r="35" spans="1:6" s="36" customFormat="1">
      <c r="A35" s="7"/>
      <c r="B35" s="136"/>
      <c r="C35" s="2"/>
      <c r="D35" s="2"/>
      <c r="E35" s="136"/>
    </row>
    <row r="36" spans="1:6" s="36" customFormat="1">
      <c r="A36" s="7"/>
      <c r="B36" s="136"/>
      <c r="C36" s="2"/>
      <c r="D36" s="2"/>
      <c r="E36" s="136"/>
    </row>
    <row r="37" spans="1:6" s="36" customFormat="1">
      <c r="A37" s="7"/>
      <c r="B37" s="136"/>
      <c r="C37" s="2"/>
      <c r="D37" s="2"/>
      <c r="E37" s="136"/>
    </row>
    <row r="38" spans="1:6" s="36" customFormat="1">
      <c r="A38" s="7"/>
      <c r="B38" s="136"/>
      <c r="C38" s="2"/>
      <c r="D38" s="2"/>
      <c r="E38" s="136"/>
    </row>
    <row r="39" spans="1:6">
      <c r="E39" s="131"/>
      <c r="F39" s="35"/>
    </row>
    <row r="40" spans="1:6">
      <c r="E40" s="131"/>
      <c r="F40" s="35"/>
    </row>
    <row r="41" spans="1:6">
      <c r="E41" s="131"/>
      <c r="F41" s="35"/>
    </row>
    <row r="42" spans="1:6">
      <c r="E42" s="131"/>
      <c r="F42" s="35"/>
    </row>
    <row r="43" spans="1:6">
      <c r="E43" s="131"/>
      <c r="F43" s="35"/>
    </row>
    <row r="44" spans="1:6">
      <c r="E44" s="131"/>
      <c r="F44" s="35"/>
    </row>
    <row r="45" spans="1:6">
      <c r="E45" s="131"/>
      <c r="F45" s="35"/>
    </row>
    <row r="46" spans="1:6">
      <c r="E46" s="131"/>
      <c r="F46" s="35"/>
    </row>
    <row r="47" spans="1:6">
      <c r="E47" s="131"/>
      <c r="F47" s="35"/>
    </row>
    <row r="48" spans="1:6">
      <c r="E48" s="131" t="s">
        <v>1</v>
      </c>
      <c r="F48" s="35"/>
    </row>
    <row r="49" spans="5:6">
      <c r="E49" s="131" t="s">
        <v>605</v>
      </c>
      <c r="F49" s="35"/>
    </row>
    <row r="50" spans="5:6">
      <c r="E50" s="131"/>
      <c r="F50" s="35"/>
    </row>
    <row r="51" spans="5:6">
      <c r="E51" s="131"/>
      <c r="F51" s="35"/>
    </row>
    <row r="52" spans="5:6">
      <c r="E52" s="131"/>
      <c r="F52" s="35"/>
    </row>
    <row r="53" spans="5:6">
      <c r="E53" s="131"/>
      <c r="F53" s="35"/>
    </row>
    <row r="54" spans="5:6">
      <c r="E54" s="131"/>
      <c r="F54" s="35"/>
    </row>
    <row r="55" spans="5:6">
      <c r="E55" s="131"/>
      <c r="F55" s="35"/>
    </row>
    <row r="56" spans="5:6">
      <c r="E56" s="131"/>
      <c r="F56" s="35"/>
    </row>
    <row r="57" spans="5:6">
      <c r="E57" s="131"/>
      <c r="F57" s="35"/>
    </row>
    <row r="58" spans="5:6">
      <c r="E58" s="131"/>
      <c r="F58" s="35"/>
    </row>
    <row r="59" spans="5:6">
      <c r="E59" s="131"/>
      <c r="F59" s="35"/>
    </row>
    <row r="60" spans="5:6">
      <c r="E60" s="131"/>
      <c r="F60" s="35"/>
    </row>
    <row r="61" spans="5:6">
      <c r="F61" s="35"/>
    </row>
    <row r="62" spans="5:6">
      <c r="F62" s="35"/>
    </row>
    <row r="63" spans="5:6">
      <c r="E63" s="131"/>
      <c r="F63" s="35"/>
    </row>
    <row r="64" spans="5:6">
      <c r="E64" s="131"/>
      <c r="F64" s="35"/>
    </row>
    <row r="65" spans="5:6">
      <c r="E65" s="131"/>
      <c r="F65" s="35"/>
    </row>
    <row r="66" spans="5:6">
      <c r="E66" s="131"/>
      <c r="F66" s="35"/>
    </row>
    <row r="67" spans="5:6">
      <c r="E67" s="131"/>
      <c r="F67" s="35"/>
    </row>
    <row r="68" spans="5:6">
      <c r="E68" s="131"/>
      <c r="F68" s="35"/>
    </row>
    <row r="69" spans="5:6">
      <c r="E69" s="131"/>
      <c r="F69" s="35"/>
    </row>
    <row r="70" spans="5:6">
      <c r="E70" s="131"/>
      <c r="F70" s="35"/>
    </row>
  </sheetData>
  <sheetProtection password="C9B0" sheet="1" objects="1" scenarios="1"/>
  <customSheetViews>
    <customSheetView guid="{FAF63804-6491-4721-9F4C-A952BE907358}" scale="115"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30">
    <mergeCell ref="C1:D1"/>
    <mergeCell ref="D31:E31"/>
    <mergeCell ref="C2:E2"/>
    <mergeCell ref="B3:E3"/>
    <mergeCell ref="B4:E4"/>
    <mergeCell ref="B5:E5"/>
    <mergeCell ref="A6:F6"/>
    <mergeCell ref="B24:C24"/>
    <mergeCell ref="B30:C30"/>
    <mergeCell ref="B7:E7"/>
    <mergeCell ref="B8:C8"/>
    <mergeCell ref="B9:C9"/>
    <mergeCell ref="B10:C10"/>
    <mergeCell ref="B31:C31"/>
    <mergeCell ref="B11:C11"/>
    <mergeCell ref="B12:C12"/>
    <mergeCell ref="B13:C13"/>
    <mergeCell ref="B26:C26"/>
    <mergeCell ref="B18:C18"/>
    <mergeCell ref="B19:C19"/>
    <mergeCell ref="B20:C20"/>
    <mergeCell ref="B21:C21"/>
    <mergeCell ref="B16:C16"/>
    <mergeCell ref="B28:F28"/>
    <mergeCell ref="B14:C14"/>
    <mergeCell ref="B15:C15"/>
    <mergeCell ref="B17:C17"/>
    <mergeCell ref="B22:C22"/>
    <mergeCell ref="B23:C23"/>
    <mergeCell ref="B25:C25"/>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18" r:id="rId5" name="Drop Down 2">
              <controlPr defaultSize="0" autoLine="0" autoPict="0">
                <anchor>
                  <from>
                    <xdr:col>2</xdr:col>
                    <xdr:colOff>3474720</xdr:colOff>
                    <xdr:row>28</xdr:row>
                    <xdr:rowOff>121920</xdr:rowOff>
                  </from>
                  <to>
                    <xdr:col>5</xdr:col>
                    <xdr:colOff>0</xdr:colOff>
                    <xdr:row>29</xdr:row>
                    <xdr:rowOff>121920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lessThan" id="{6FA216EC-BF23-4DE1-BF8C-1E7F559907DA}">
            <xm:f>'Page 4 '!$F$28</xm:f>
            <x14:dxf>
              <font>
                <color rgb="FF9C0006"/>
              </font>
              <fill>
                <patternFill>
                  <bgColor rgb="FFFFC7CE"/>
                </patternFill>
              </fill>
            </x14:dxf>
          </x14:cfRule>
          <x14:cfRule type="cellIs" priority="2" operator="greaterThan" id="{935208EA-AF0E-4D3D-84FA-DD6BE34B76E9}">
            <xm:f>'Page 4 '!$F$28</xm:f>
            <x14:dxf>
              <font>
                <color rgb="FF9C0006"/>
              </font>
              <fill>
                <patternFill>
                  <bgColor rgb="FFFFC7CE"/>
                </patternFill>
              </fill>
            </x14:dxf>
          </x14:cfRule>
          <xm:sqref>E27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N47"/>
  <sheetViews>
    <sheetView showGridLines="0" view="pageBreakPreview" zoomScaleNormal="100" zoomScaleSheetLayoutView="100" workbookViewId="0"/>
  </sheetViews>
  <sheetFormatPr defaultColWidth="18.5546875" defaultRowHeight="14.4"/>
  <cols>
    <col min="1" max="1" width="4.109375" style="450" customWidth="1"/>
    <col min="2" max="2" width="41.6640625" style="143" customWidth="1"/>
    <col min="3" max="3" width="17.6640625" style="143" customWidth="1"/>
    <col min="4" max="4" width="16.88671875" style="81" customWidth="1"/>
    <col min="5" max="5" width="17.109375" style="81" customWidth="1"/>
    <col min="6" max="6" width="18.6640625" style="81" customWidth="1"/>
    <col min="7" max="7" width="1.6640625" style="81" customWidth="1"/>
    <col min="8" max="8" width="3.33203125" style="46" customWidth="1"/>
    <col min="9" max="9" width="3.109375" style="46" customWidth="1"/>
    <col min="10" max="247" width="9.109375" style="81" customWidth="1"/>
    <col min="248" max="248" width="3.33203125" style="81" bestFit="1" customWidth="1"/>
    <col min="249" max="249" width="2.6640625" style="81" customWidth="1"/>
    <col min="250" max="250" width="14.6640625" style="81" customWidth="1"/>
    <col min="251" max="16384" width="18.5546875" style="81"/>
  </cols>
  <sheetData>
    <row r="1" spans="1:14">
      <c r="B1" s="1156" t="s">
        <v>434</v>
      </c>
      <c r="C1" s="1156"/>
      <c r="D1" s="1156"/>
      <c r="E1" s="1156"/>
      <c r="F1" s="1156"/>
      <c r="H1" s="56">
        <v>2</v>
      </c>
      <c r="I1" s="56">
        <v>1</v>
      </c>
      <c r="J1" s="55"/>
    </row>
    <row r="2" spans="1:14" ht="6" customHeight="1">
      <c r="B2" s="1155"/>
      <c r="C2" s="1155"/>
      <c r="D2" s="1155"/>
      <c r="E2" s="1155"/>
      <c r="F2" s="1155"/>
      <c r="H2" s="1146" t="s">
        <v>73</v>
      </c>
      <c r="I2" s="1147" t="s">
        <v>30</v>
      </c>
    </row>
    <row r="3" spans="1:14" ht="44.25" customHeight="1">
      <c r="B3" s="1089" t="s">
        <v>503</v>
      </c>
      <c r="C3" s="1089"/>
      <c r="D3" s="1089"/>
      <c r="E3" s="1089"/>
      <c r="F3" s="1089"/>
      <c r="H3" s="1146"/>
      <c r="I3" s="1147"/>
    </row>
    <row r="4" spans="1:14" ht="13.5" customHeight="1">
      <c r="A4" s="680"/>
      <c r="B4" s="1089" t="s">
        <v>504</v>
      </c>
      <c r="C4" s="1158"/>
      <c r="D4" s="1158"/>
      <c r="E4" s="1158"/>
      <c r="F4" s="1158"/>
      <c r="H4" s="1146"/>
      <c r="I4" s="1147"/>
    </row>
    <row r="5" spans="1:14" ht="4.5" customHeight="1">
      <c r="B5" s="1148" t="s">
        <v>3</v>
      </c>
      <c r="C5" s="1148"/>
      <c r="D5" s="1148"/>
      <c r="E5" s="1148"/>
      <c r="F5" s="1148"/>
      <c r="H5" s="1146"/>
      <c r="I5" s="1147"/>
      <c r="J5" s="54"/>
      <c r="K5" s="54"/>
      <c r="L5" s="54"/>
      <c r="M5" s="54"/>
      <c r="N5" s="54"/>
    </row>
    <row r="6" spans="1:14" s="143" customFormat="1">
      <c r="A6" s="53"/>
      <c r="B6" s="1152" t="s">
        <v>72</v>
      </c>
      <c r="C6" s="1149" t="s">
        <v>71</v>
      </c>
      <c r="D6" s="1150"/>
      <c r="E6" s="1150"/>
      <c r="F6" s="1151"/>
      <c r="H6" s="1146"/>
      <c r="I6" s="1147"/>
    </row>
    <row r="7" spans="1:14" s="143" customFormat="1" ht="44.25" customHeight="1">
      <c r="A7" s="53"/>
      <c r="B7" s="1153"/>
      <c r="C7" s="610" t="s">
        <v>70</v>
      </c>
      <c r="D7" s="610" t="s">
        <v>69</v>
      </c>
      <c r="E7" s="610" t="s">
        <v>68</v>
      </c>
      <c r="F7" s="611" t="s">
        <v>67</v>
      </c>
      <c r="H7" s="1143" t="str">
        <f>IF(Cover!A1&gt;0, Cover!A1, "")</f>
        <v/>
      </c>
      <c r="I7" s="1147"/>
    </row>
    <row r="8" spans="1:14" ht="26.25" customHeight="1">
      <c r="A8" s="53">
        <v>3</v>
      </c>
      <c r="B8" s="612"/>
      <c r="C8" s="613"/>
      <c r="D8" s="613"/>
      <c r="E8" s="613"/>
      <c r="F8" s="613"/>
      <c r="H8" s="1144"/>
      <c r="I8" s="1147"/>
    </row>
    <row r="9" spans="1:14" ht="26.25" customHeight="1">
      <c r="A9" s="53">
        <v>4</v>
      </c>
      <c r="B9" s="614"/>
      <c r="C9" s="471"/>
      <c r="D9" s="471"/>
      <c r="E9" s="471"/>
      <c r="F9" s="471"/>
      <c r="H9" s="1144"/>
      <c r="I9" s="1147"/>
    </row>
    <row r="10" spans="1:14" ht="26.25" customHeight="1">
      <c r="A10" s="53">
        <v>5</v>
      </c>
      <c r="B10" s="614"/>
      <c r="C10" s="471"/>
      <c r="D10" s="471"/>
      <c r="E10" s="471"/>
      <c r="F10" s="471"/>
      <c r="H10" s="1144"/>
      <c r="I10" s="1147"/>
    </row>
    <row r="11" spans="1:14" ht="26.25" customHeight="1">
      <c r="A11" s="53">
        <v>6</v>
      </c>
      <c r="B11" s="614"/>
      <c r="C11" s="472"/>
      <c r="D11" s="472"/>
      <c r="E11" s="472"/>
      <c r="F11" s="471"/>
      <c r="H11" s="1144"/>
      <c r="I11" s="1147"/>
    </row>
    <row r="12" spans="1:14" ht="26.25" customHeight="1">
      <c r="A12" s="53">
        <v>7</v>
      </c>
      <c r="B12" s="614"/>
      <c r="C12" s="472"/>
      <c r="D12" s="472"/>
      <c r="E12" s="472"/>
      <c r="F12" s="471"/>
      <c r="H12" s="1144"/>
      <c r="I12" s="1147"/>
    </row>
    <row r="13" spans="1:14" ht="26.25" customHeight="1">
      <c r="A13" s="53">
        <v>8</v>
      </c>
      <c r="B13" s="614"/>
      <c r="C13" s="472"/>
      <c r="D13" s="472"/>
      <c r="E13" s="472"/>
      <c r="F13" s="471"/>
      <c r="H13" s="1144"/>
      <c r="I13" s="1147"/>
    </row>
    <row r="14" spans="1:14" ht="26.25" customHeight="1">
      <c r="A14" s="53">
        <v>9</v>
      </c>
      <c r="B14" s="614"/>
      <c r="C14" s="472"/>
      <c r="D14" s="472"/>
      <c r="E14" s="472"/>
      <c r="F14" s="471"/>
      <c r="H14" s="1144"/>
      <c r="I14" s="1147"/>
    </row>
    <row r="15" spans="1:14" ht="26.25" customHeight="1">
      <c r="A15" s="53">
        <v>10</v>
      </c>
      <c r="B15" s="614"/>
      <c r="C15" s="472"/>
      <c r="D15" s="472"/>
      <c r="E15" s="472"/>
      <c r="F15" s="471"/>
      <c r="H15" s="1144"/>
      <c r="I15" s="1147"/>
    </row>
    <row r="16" spans="1:14" ht="26.25" customHeight="1">
      <c r="A16" s="53">
        <v>11</v>
      </c>
      <c r="B16" s="614"/>
      <c r="C16" s="472"/>
      <c r="D16" s="472"/>
      <c r="E16" s="472"/>
      <c r="F16" s="471"/>
      <c r="H16" s="1144"/>
      <c r="I16" s="1147"/>
    </row>
    <row r="17" spans="1:9" ht="26.25" customHeight="1">
      <c r="A17" s="53">
        <v>12</v>
      </c>
      <c r="B17" s="614"/>
      <c r="C17" s="472"/>
      <c r="D17" s="472"/>
      <c r="E17" s="472"/>
      <c r="F17" s="471"/>
      <c r="H17" s="1144"/>
      <c r="I17" s="1147"/>
    </row>
    <row r="18" spans="1:9" ht="26.25" customHeight="1">
      <c r="A18" s="53">
        <v>13</v>
      </c>
      <c r="B18" s="614"/>
      <c r="C18" s="472"/>
      <c r="D18" s="472"/>
      <c r="E18" s="472"/>
      <c r="F18" s="471"/>
      <c r="H18" s="1144"/>
      <c r="I18" s="1147"/>
    </row>
    <row r="19" spans="1:9" ht="26.25" customHeight="1">
      <c r="A19" s="53">
        <v>14</v>
      </c>
      <c r="B19" s="614"/>
      <c r="C19" s="472"/>
      <c r="D19" s="472"/>
      <c r="E19" s="472"/>
      <c r="F19" s="471"/>
      <c r="H19" s="1144"/>
      <c r="I19" s="1147"/>
    </row>
    <row r="20" spans="1:9" ht="26.25" customHeight="1">
      <c r="A20" s="450">
        <v>15</v>
      </c>
      <c r="B20" s="614"/>
      <c r="C20" s="472"/>
      <c r="D20" s="472"/>
      <c r="E20" s="472"/>
      <c r="F20" s="471"/>
      <c r="H20" s="1144"/>
      <c r="I20" s="1147"/>
    </row>
    <row r="21" spans="1:9" ht="26.25" customHeight="1">
      <c r="A21" s="53">
        <v>16</v>
      </c>
      <c r="B21" s="614"/>
      <c r="C21" s="472"/>
      <c r="D21" s="472"/>
      <c r="E21" s="472"/>
      <c r="F21" s="471"/>
      <c r="H21" s="1144"/>
      <c r="I21" s="1147"/>
    </row>
    <row r="22" spans="1:9" ht="26.25" customHeight="1">
      <c r="A22" s="450">
        <v>17</v>
      </c>
      <c r="B22" s="614"/>
      <c r="C22" s="472"/>
      <c r="D22" s="472"/>
      <c r="E22" s="472"/>
      <c r="F22" s="471"/>
      <c r="H22" s="1144"/>
      <c r="I22" s="1147"/>
    </row>
    <row r="23" spans="1:9" ht="26.25" customHeight="1">
      <c r="A23" s="450">
        <v>18</v>
      </c>
      <c r="B23" s="614"/>
      <c r="C23" s="473"/>
      <c r="D23" s="473"/>
      <c r="E23" s="473"/>
      <c r="F23" s="615"/>
      <c r="H23" s="1144"/>
      <c r="I23" s="1147"/>
    </row>
    <row r="24" spans="1:9" ht="21" customHeight="1" thickBot="1">
      <c r="A24" s="450">
        <v>19</v>
      </c>
      <c r="B24" s="616" t="s">
        <v>66</v>
      </c>
      <c r="C24" s="385">
        <f>SUM(C8:C23)</f>
        <v>0</v>
      </c>
      <c r="D24" s="385">
        <f>SUM(D8:D23)</f>
        <v>0</v>
      </c>
      <c r="E24" s="385">
        <f>SUM(E8:E23)</f>
        <v>0</v>
      </c>
      <c r="F24" s="617">
        <f>SUM(F8:F23)</f>
        <v>0</v>
      </c>
      <c r="H24" s="1144"/>
      <c r="I24" s="1147"/>
    </row>
    <row r="25" spans="1:9" ht="12" customHeight="1" thickTop="1">
      <c r="A25" s="1154" t="s">
        <v>65</v>
      </c>
      <c r="B25" s="618"/>
      <c r="C25" s="619"/>
      <c r="D25" s="620" t="s">
        <v>64</v>
      </c>
      <c r="E25" s="620" t="s">
        <v>63</v>
      </c>
      <c r="F25" s="621"/>
      <c r="H25" s="1144"/>
      <c r="I25" s="1141" t="str">
        <f>IF(Cover!H12&gt;0, Cover!H12,"")</f>
        <v/>
      </c>
    </row>
    <row r="26" spans="1:9" ht="15" customHeight="1">
      <c r="A26" s="1154"/>
      <c r="B26" s="1155"/>
      <c r="C26" s="1155"/>
      <c r="D26" s="1155"/>
      <c r="E26" s="1155"/>
      <c r="F26" s="1155"/>
      <c r="H26" s="1144"/>
      <c r="I26" s="1142"/>
    </row>
    <row r="27" spans="1:9">
      <c r="A27" s="1154"/>
      <c r="B27" s="246"/>
      <c r="C27" s="246"/>
      <c r="D27" s="246"/>
      <c r="E27" s="263"/>
      <c r="F27" s="262"/>
      <c r="G27" s="248"/>
      <c r="H27" s="1145"/>
      <c r="I27" s="1142"/>
    </row>
    <row r="28" spans="1:9" s="83" customFormat="1">
      <c r="A28" s="363"/>
      <c r="B28" s="81"/>
      <c r="C28" s="143"/>
      <c r="D28" s="81"/>
      <c r="E28" s="970" t="s">
        <v>2</v>
      </c>
      <c r="F28" s="970"/>
      <c r="G28" s="1157"/>
      <c r="H28" s="46"/>
      <c r="I28" s="46"/>
    </row>
    <row r="29" spans="1:9" s="83" customFormat="1">
      <c r="A29" s="300"/>
      <c r="B29" s="283" t="s">
        <v>12</v>
      </c>
      <c r="C29" s="143"/>
      <c r="D29" s="81"/>
      <c r="E29" s="81"/>
      <c r="F29" s="81"/>
      <c r="G29" s="81"/>
      <c r="H29" s="46"/>
      <c r="I29" s="46"/>
    </row>
    <row r="30" spans="1:9" s="83" customFormat="1">
      <c r="A30" s="7"/>
      <c r="B30" s="144"/>
      <c r="C30" s="144"/>
      <c r="E30" s="51"/>
      <c r="F30" s="50"/>
      <c r="H30" s="49"/>
      <c r="I30" s="49"/>
    </row>
    <row r="31" spans="1:9" s="83" customFormat="1">
      <c r="A31" s="7"/>
      <c r="B31" s="144"/>
      <c r="C31" s="144"/>
      <c r="E31" s="51"/>
      <c r="F31" s="50"/>
      <c r="H31" s="49"/>
      <c r="I31" s="49"/>
    </row>
    <row r="32" spans="1:9" s="83" customFormat="1">
      <c r="A32" s="7"/>
      <c r="B32" s="144"/>
      <c r="C32" s="144"/>
      <c r="E32" s="51"/>
      <c r="F32" s="50"/>
      <c r="H32" s="49"/>
      <c r="I32" s="49"/>
    </row>
    <row r="33" spans="1:9" s="83" customFormat="1">
      <c r="A33" s="7"/>
      <c r="B33" s="144"/>
      <c r="C33" s="144"/>
      <c r="E33" s="51"/>
      <c r="F33" s="50"/>
      <c r="H33" s="49"/>
      <c r="I33" s="49"/>
    </row>
    <row r="34" spans="1:9">
      <c r="E34" s="48"/>
      <c r="F34" s="47"/>
    </row>
    <row r="35" spans="1:9">
      <c r="E35" s="48"/>
      <c r="F35" s="47"/>
    </row>
    <row r="36" spans="1:9">
      <c r="E36" s="48"/>
      <c r="F36" s="47"/>
    </row>
    <row r="37" spans="1:9">
      <c r="E37" s="48"/>
      <c r="F37" s="47"/>
    </row>
    <row r="38" spans="1:9">
      <c r="E38" s="48"/>
      <c r="F38" s="47"/>
    </row>
    <row r="39" spans="1:9">
      <c r="E39" s="48"/>
      <c r="F39" s="47"/>
    </row>
    <row r="40" spans="1:9">
      <c r="E40" s="48"/>
      <c r="F40" s="47"/>
    </row>
    <row r="41" spans="1:9">
      <c r="E41" s="48"/>
      <c r="F41" s="47"/>
    </row>
    <row r="42" spans="1:9">
      <c r="E42" s="48"/>
      <c r="F42" s="47"/>
    </row>
    <row r="43" spans="1:9">
      <c r="E43" s="48" t="s">
        <v>1</v>
      </c>
      <c r="F43" s="47"/>
    </row>
    <row r="44" spans="1:9">
      <c r="E44" s="48" t="s">
        <v>605</v>
      </c>
      <c r="F44" s="47"/>
    </row>
    <row r="45" spans="1:9">
      <c r="E45" s="48"/>
      <c r="F45" s="47"/>
    </row>
    <row r="46" spans="1:9">
      <c r="E46" s="48"/>
      <c r="F46" s="47"/>
    </row>
    <row r="47" spans="1:9">
      <c r="E47" s="48"/>
      <c r="F47" s="47"/>
    </row>
  </sheetData>
  <sheetProtection password="C9B0" sheet="1" objects="1" scenarios="1"/>
  <customSheetViews>
    <customSheetView guid="{FAF63804-6491-4721-9F4C-A952BE907358}" showPageBreaks="1" showGridLines="0" fitToPage="1" printArea="1" view="pageBreakPreview">
      <pageMargins left="0.5" right="0.5" top="0.75" bottom="0.35" header="0.3" footer="0.3"/>
      <printOptions horizontalCentered="1"/>
      <pageSetup scale="84" orientation="landscape" r:id="rId1"/>
    </customSheetView>
  </customSheetViews>
  <mergeCells count="14">
    <mergeCell ref="A25:A27"/>
    <mergeCell ref="B26:F26"/>
    <mergeCell ref="B1:F1"/>
    <mergeCell ref="B2:F2"/>
    <mergeCell ref="E28:G28"/>
    <mergeCell ref="B4:F4"/>
    <mergeCell ref="I25:I27"/>
    <mergeCell ref="H7:H27"/>
    <mergeCell ref="H2:H6"/>
    <mergeCell ref="I2:I24"/>
    <mergeCell ref="B3:F3"/>
    <mergeCell ref="B5:F5"/>
    <mergeCell ref="C6:F6"/>
    <mergeCell ref="B6:B7"/>
  </mergeCells>
  <printOptions horizontalCentered="1"/>
  <pageMargins left="0.5" right="0.5" top="0.75" bottom="0.35" header="0.3" footer="0.3"/>
  <pageSetup scale="8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42" r:id="rId5" name="Drop Down 2">
              <controlPr defaultSize="0" autoLine="0" autoPict="0">
                <anchor>
                  <from>
                    <xdr:col>4</xdr:col>
                    <xdr:colOff>365760</xdr:colOff>
                    <xdr:row>25</xdr:row>
                    <xdr:rowOff>175260</xdr:rowOff>
                  </from>
                  <to>
                    <xdr:col>5</xdr:col>
                    <xdr:colOff>1066800</xdr:colOff>
                    <xdr:row>27</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I56"/>
  <sheetViews>
    <sheetView showGridLines="0" view="pageBreakPreview" zoomScaleNormal="100" zoomScaleSheetLayoutView="100" workbookViewId="0"/>
  </sheetViews>
  <sheetFormatPr defaultColWidth="3.5546875" defaultRowHeight="14.4"/>
  <cols>
    <col min="1" max="1" width="5.44140625" style="450" customWidth="1"/>
    <col min="2" max="2" width="45.88671875" style="137" customWidth="1"/>
    <col min="3" max="3" width="17.6640625" style="137" customWidth="1"/>
    <col min="4" max="4" width="18.44140625" style="35" customWidth="1"/>
    <col min="5" max="5" width="18.109375" style="35" customWidth="1"/>
    <col min="6" max="6" width="17.44140625" style="35" customWidth="1"/>
    <col min="7" max="7" width="1.6640625" style="35" customWidth="1"/>
    <col min="8" max="8" width="3.33203125" style="57" customWidth="1"/>
    <col min="9" max="9" width="3.109375" style="57" customWidth="1"/>
    <col min="10" max="247" width="9.109375" style="35" customWidth="1"/>
    <col min="248" max="16384" width="3.5546875" style="35"/>
  </cols>
  <sheetData>
    <row r="1" spans="1:9" s="137" customFormat="1" ht="28.5" customHeight="1">
      <c r="A1" s="450"/>
      <c r="B1" s="1116" t="s">
        <v>435</v>
      </c>
      <c r="C1" s="1030"/>
      <c r="D1" s="1030"/>
      <c r="E1" s="1030"/>
      <c r="F1" s="1030"/>
      <c r="G1" s="271"/>
      <c r="H1" s="60">
        <v>2</v>
      </c>
      <c r="I1" s="60">
        <v>1</v>
      </c>
    </row>
    <row r="2" spans="1:9" ht="8.1" customHeight="1">
      <c r="B2" s="131"/>
      <c r="F2" s="52"/>
      <c r="G2" s="89"/>
      <c r="H2" s="1160" t="s">
        <v>73</v>
      </c>
      <c r="I2" s="1147" t="s">
        <v>30</v>
      </c>
    </row>
    <row r="3" spans="1:9" ht="67.5" customHeight="1">
      <c r="B3" s="1161" t="s">
        <v>471</v>
      </c>
      <c r="C3" s="1162"/>
      <c r="D3" s="1162"/>
      <c r="E3" s="1162"/>
      <c r="F3" s="1162"/>
      <c r="G3" s="89"/>
      <c r="H3" s="1160"/>
      <c r="I3" s="1147"/>
    </row>
    <row r="4" spans="1:9" ht="8.1" customHeight="1">
      <c r="G4" s="89"/>
      <c r="H4" s="1160"/>
      <c r="I4" s="1147"/>
    </row>
    <row r="5" spans="1:9">
      <c r="A5" s="53"/>
      <c r="B5" s="1169" t="s">
        <v>82</v>
      </c>
      <c r="C5" s="1163" t="s">
        <v>81</v>
      </c>
      <c r="D5" s="1164"/>
      <c r="E5" s="1164"/>
      <c r="F5" s="1165"/>
      <c r="G5" s="89"/>
      <c r="H5" s="1160"/>
      <c r="I5" s="1147"/>
    </row>
    <row r="6" spans="1:9" ht="14.4" customHeight="1">
      <c r="A6" s="53"/>
      <c r="B6" s="1170"/>
      <c r="C6" s="1167" t="s">
        <v>80</v>
      </c>
      <c r="D6" s="1137"/>
      <c r="E6" s="1167" t="s">
        <v>79</v>
      </c>
      <c r="F6" s="1168"/>
      <c r="G6" s="89"/>
      <c r="H6" s="1143" t="str">
        <f>IF(Cover!A1&gt;0, Cover!A1, "")</f>
        <v/>
      </c>
      <c r="I6" s="1147"/>
    </row>
    <row r="7" spans="1:9" ht="38.25" customHeight="1">
      <c r="B7" s="1171"/>
      <c r="C7" s="622" t="s">
        <v>78</v>
      </c>
      <c r="D7" s="622" t="s">
        <v>77</v>
      </c>
      <c r="E7" s="622" t="s">
        <v>76</v>
      </c>
      <c r="F7" s="623" t="s">
        <v>75</v>
      </c>
      <c r="G7" s="89"/>
      <c r="H7" s="1144"/>
      <c r="I7" s="1147"/>
    </row>
    <row r="8" spans="1:9" ht="21" customHeight="1">
      <c r="A8" s="450">
        <v>3</v>
      </c>
      <c r="B8" s="624"/>
      <c r="C8" s="387"/>
      <c r="D8" s="387"/>
      <c r="E8" s="387"/>
      <c r="F8" s="625"/>
      <c r="G8" s="89"/>
      <c r="H8" s="1144"/>
      <c r="I8" s="1147"/>
    </row>
    <row r="9" spans="1:9" ht="21" customHeight="1">
      <c r="A9" s="450">
        <v>4</v>
      </c>
      <c r="B9" s="626"/>
      <c r="C9" s="373"/>
      <c r="D9" s="373"/>
      <c r="E9" s="373"/>
      <c r="F9" s="484"/>
      <c r="G9" s="89"/>
      <c r="H9" s="1144"/>
      <c r="I9" s="1147"/>
    </row>
    <row r="10" spans="1:9" ht="21" customHeight="1">
      <c r="A10" s="450">
        <v>5</v>
      </c>
      <c r="B10" s="626"/>
      <c r="C10" s="373"/>
      <c r="D10" s="373"/>
      <c r="E10" s="373"/>
      <c r="F10" s="484"/>
      <c r="G10" s="89"/>
      <c r="H10" s="1144"/>
      <c r="I10" s="1147"/>
    </row>
    <row r="11" spans="1:9" ht="21" customHeight="1">
      <c r="A11" s="450">
        <v>6</v>
      </c>
      <c r="B11" s="626"/>
      <c r="C11" s="373"/>
      <c r="D11" s="373"/>
      <c r="E11" s="373"/>
      <c r="F11" s="484"/>
      <c r="G11" s="89"/>
      <c r="H11" s="1144"/>
      <c r="I11" s="1147"/>
    </row>
    <row r="12" spans="1:9" ht="21" customHeight="1">
      <c r="A12" s="450">
        <v>7</v>
      </c>
      <c r="B12" s="626"/>
      <c r="C12" s="373"/>
      <c r="D12" s="373"/>
      <c r="E12" s="373"/>
      <c r="F12" s="484"/>
      <c r="G12" s="89"/>
      <c r="H12" s="1144"/>
      <c r="I12" s="1147"/>
    </row>
    <row r="13" spans="1:9" ht="21" customHeight="1">
      <c r="A13" s="450">
        <v>8</v>
      </c>
      <c r="B13" s="626"/>
      <c r="C13" s="373"/>
      <c r="D13" s="373"/>
      <c r="E13" s="373"/>
      <c r="F13" s="484"/>
      <c r="G13" s="89"/>
      <c r="H13" s="1144"/>
      <c r="I13" s="1147"/>
    </row>
    <row r="14" spans="1:9" ht="21" customHeight="1">
      <c r="A14" s="450">
        <v>9</v>
      </c>
      <c r="B14" s="626"/>
      <c r="C14" s="373"/>
      <c r="D14" s="373"/>
      <c r="E14" s="373"/>
      <c r="F14" s="484"/>
      <c r="G14" s="89"/>
      <c r="H14" s="1144"/>
      <c r="I14" s="1147"/>
    </row>
    <row r="15" spans="1:9" ht="21" customHeight="1">
      <c r="A15" s="450">
        <v>10</v>
      </c>
      <c r="B15" s="626"/>
      <c r="C15" s="373"/>
      <c r="D15" s="373"/>
      <c r="E15" s="373"/>
      <c r="F15" s="484"/>
      <c r="G15" s="89"/>
      <c r="H15" s="1144"/>
      <c r="I15" s="1147"/>
    </row>
    <row r="16" spans="1:9" ht="21" customHeight="1">
      <c r="A16" s="450">
        <v>11</v>
      </c>
      <c r="B16" s="626"/>
      <c r="C16" s="373"/>
      <c r="D16" s="373"/>
      <c r="E16" s="373"/>
      <c r="F16" s="484"/>
      <c r="G16" s="89"/>
      <c r="H16" s="1144"/>
      <c r="I16" s="1147"/>
    </row>
    <row r="17" spans="1:9" ht="21" customHeight="1">
      <c r="A17" s="450">
        <v>12</v>
      </c>
      <c r="B17" s="626"/>
      <c r="C17" s="373"/>
      <c r="D17" s="373"/>
      <c r="E17" s="373"/>
      <c r="F17" s="484"/>
      <c r="G17" s="89"/>
      <c r="H17" s="1144"/>
      <c r="I17" s="1147"/>
    </row>
    <row r="18" spans="1:9" ht="21" customHeight="1">
      <c r="A18" s="450">
        <v>13</v>
      </c>
      <c r="B18" s="626"/>
      <c r="C18" s="373"/>
      <c r="D18" s="373"/>
      <c r="E18" s="373"/>
      <c r="F18" s="484"/>
      <c r="G18" s="89"/>
      <c r="H18" s="1144"/>
      <c r="I18" s="1147"/>
    </row>
    <row r="19" spans="1:9" ht="21" customHeight="1">
      <c r="A19" s="450">
        <v>14</v>
      </c>
      <c r="B19" s="626"/>
      <c r="C19" s="373"/>
      <c r="D19" s="373"/>
      <c r="E19" s="373"/>
      <c r="F19" s="484"/>
      <c r="G19" s="89"/>
      <c r="H19" s="1144"/>
      <c r="I19" s="1147"/>
    </row>
    <row r="20" spans="1:9" ht="21" customHeight="1">
      <c r="A20" s="450">
        <v>15</v>
      </c>
      <c r="B20" s="626"/>
      <c r="C20" s="373"/>
      <c r="D20" s="373"/>
      <c r="E20" s="373"/>
      <c r="F20" s="484"/>
      <c r="G20" s="89"/>
      <c r="H20" s="1144"/>
      <c r="I20" s="1147"/>
    </row>
    <row r="21" spans="1:9" ht="21" customHeight="1">
      <c r="A21" s="450">
        <v>16</v>
      </c>
      <c r="B21" s="626"/>
      <c r="C21" s="373"/>
      <c r="D21" s="373"/>
      <c r="E21" s="373"/>
      <c r="F21" s="484"/>
      <c r="G21" s="89"/>
      <c r="H21" s="1144"/>
      <c r="I21" s="1147"/>
    </row>
    <row r="22" spans="1:9" ht="21" customHeight="1">
      <c r="A22" s="450">
        <v>17</v>
      </c>
      <c r="B22" s="626"/>
      <c r="C22" s="373"/>
      <c r="D22" s="373"/>
      <c r="E22" s="373"/>
      <c r="F22" s="484"/>
      <c r="G22" s="89"/>
      <c r="H22" s="1144"/>
      <c r="I22" s="1147"/>
    </row>
    <row r="23" spans="1:9" ht="21" customHeight="1">
      <c r="A23" s="450">
        <v>18</v>
      </c>
      <c r="B23" s="626"/>
      <c r="C23" s="386"/>
      <c r="D23" s="386"/>
      <c r="E23" s="386"/>
      <c r="F23" s="627"/>
      <c r="G23" s="89"/>
      <c r="H23" s="1144"/>
      <c r="I23" s="1147"/>
    </row>
    <row r="24" spans="1:9" ht="21.9" customHeight="1" thickBot="1">
      <c r="A24" s="450">
        <v>19</v>
      </c>
      <c r="B24" s="628" t="s">
        <v>66</v>
      </c>
      <c r="C24" s="385">
        <f>SUM(C8:C23)</f>
        <v>0</v>
      </c>
      <c r="D24" s="385">
        <f>SUM(D8:D23)</f>
        <v>0</v>
      </c>
      <c r="E24" s="385">
        <f>SUM(E8:E23)</f>
        <v>0</v>
      </c>
      <c r="F24" s="617">
        <f>SUM(F8:F23)</f>
        <v>0</v>
      </c>
      <c r="G24" s="89"/>
      <c r="H24" s="1144"/>
      <c r="I24" s="1147"/>
    </row>
    <row r="25" spans="1:9" ht="16.5" customHeight="1" thickTop="1">
      <c r="A25" s="1159" t="s">
        <v>74</v>
      </c>
      <c r="B25" s="629"/>
      <c r="C25" s="630" t="s">
        <v>64</v>
      </c>
      <c r="D25" s="631"/>
      <c r="E25" s="630" t="s">
        <v>63</v>
      </c>
      <c r="F25" s="632"/>
      <c r="G25" s="89"/>
      <c r="H25" s="1144"/>
      <c r="I25" s="1172" t="str">
        <f>IF(Cover!H12&gt;0, Cover!H12,"")</f>
        <v/>
      </c>
    </row>
    <row r="26" spans="1:9" ht="12" customHeight="1">
      <c r="A26" s="1159"/>
      <c r="B26" s="1166"/>
      <c r="C26" s="1166"/>
      <c r="D26" s="1166"/>
      <c r="E26" s="1166"/>
      <c r="F26" s="1166"/>
      <c r="G26" s="89"/>
      <c r="H26" s="1144"/>
      <c r="I26" s="1173"/>
    </row>
    <row r="27" spans="1:9" ht="18" customHeight="1">
      <c r="A27" s="1159"/>
      <c r="B27" s="59"/>
      <c r="C27" s="59"/>
      <c r="D27" s="59"/>
      <c r="E27" s="89"/>
      <c r="F27" s="262"/>
      <c r="G27" s="248"/>
      <c r="H27" s="35"/>
      <c r="I27" s="35"/>
    </row>
    <row r="28" spans="1:9" s="36" customFormat="1">
      <c r="A28" s="300"/>
      <c r="B28" s="283" t="s">
        <v>12</v>
      </c>
      <c r="C28" s="137"/>
      <c r="D28" s="35"/>
      <c r="E28" s="1087" t="s">
        <v>2</v>
      </c>
      <c r="F28" s="1087"/>
      <c r="G28" s="972"/>
      <c r="H28" s="57"/>
      <c r="I28" s="57"/>
    </row>
    <row r="29" spans="1:9" s="36" customFormat="1">
      <c r="A29" s="7"/>
      <c r="B29" s="76"/>
      <c r="C29" s="76"/>
      <c r="H29" s="37"/>
      <c r="I29" s="37"/>
    </row>
    <row r="30" spans="1:9" s="36" customFormat="1">
      <c r="A30" s="7"/>
      <c r="B30" s="76"/>
      <c r="C30" s="76"/>
      <c r="E30" s="2"/>
      <c r="F30" s="136"/>
      <c r="H30" s="37"/>
      <c r="I30" s="37"/>
    </row>
    <row r="31" spans="1:9" s="36" customFormat="1">
      <c r="A31" s="7"/>
      <c r="B31" s="76"/>
      <c r="C31" s="76"/>
      <c r="E31" s="2"/>
      <c r="F31" s="136"/>
      <c r="H31" s="37"/>
      <c r="I31" s="37"/>
    </row>
    <row r="32" spans="1:9" s="36" customFormat="1">
      <c r="A32" s="7"/>
      <c r="B32" s="76"/>
      <c r="C32" s="76"/>
      <c r="E32" s="2"/>
      <c r="F32" s="136"/>
      <c r="H32" s="37"/>
      <c r="I32" s="37"/>
    </row>
    <row r="33" spans="1:9" s="36" customFormat="1">
      <c r="A33" s="7"/>
      <c r="B33" s="76"/>
      <c r="C33" s="76"/>
      <c r="E33" s="2"/>
      <c r="F33" s="136"/>
      <c r="H33" s="37"/>
      <c r="I33" s="37"/>
    </row>
    <row r="34" spans="1:9">
      <c r="E34" s="3"/>
      <c r="F34" s="131"/>
    </row>
    <row r="35" spans="1:9">
      <c r="E35" s="3"/>
      <c r="F35" s="131"/>
    </row>
    <row r="36" spans="1:9">
      <c r="E36" s="3"/>
      <c r="F36" s="131"/>
    </row>
    <row r="37" spans="1:9">
      <c r="E37" s="3"/>
      <c r="F37" s="131"/>
    </row>
    <row r="38" spans="1:9">
      <c r="E38" s="3"/>
      <c r="F38" s="131"/>
    </row>
    <row r="39" spans="1:9">
      <c r="E39" s="3"/>
      <c r="F39" s="131"/>
    </row>
    <row r="40" spans="1:9">
      <c r="E40" s="3"/>
      <c r="F40" s="131"/>
    </row>
    <row r="41" spans="1:9">
      <c r="E41" s="3"/>
      <c r="F41" s="131"/>
    </row>
    <row r="42" spans="1:9">
      <c r="E42" s="3"/>
      <c r="F42" s="131"/>
    </row>
    <row r="43" spans="1:9">
      <c r="E43" s="3" t="s">
        <v>1</v>
      </c>
      <c r="F43" s="131"/>
    </row>
    <row r="44" spans="1:9">
      <c r="E44" s="3" t="s">
        <v>605</v>
      </c>
      <c r="F44" s="131"/>
    </row>
    <row r="45" spans="1:9">
      <c r="E45" s="3"/>
      <c r="F45" s="131"/>
    </row>
    <row r="46" spans="1:9">
      <c r="E46" s="3"/>
      <c r="F46" s="131"/>
    </row>
    <row r="56" spans="8:8">
      <c r="H56" s="58"/>
    </row>
  </sheetData>
  <sheetProtection password="C9B0" sheet="1" objects="1" scenarios="1"/>
  <customSheetViews>
    <customSheetView guid="{FAF63804-6491-4721-9F4C-A952BE907358}" showPageBreaks="1" showGridLines="0" fitToPage="1" printArea="1" view="pageBreakPreview">
      <pageMargins left="0.5" right="0.5" top="0.65" bottom="0.35" header="0.3" footer="0.3"/>
      <printOptions horizontalCentered="1"/>
      <pageSetup scale="93" orientation="landscape" r:id="rId1"/>
    </customSheetView>
  </customSheetViews>
  <mergeCells count="13">
    <mergeCell ref="E28:G28"/>
    <mergeCell ref="A25:A27"/>
    <mergeCell ref="B1:F1"/>
    <mergeCell ref="H2:H5"/>
    <mergeCell ref="I2:I24"/>
    <mergeCell ref="B3:F3"/>
    <mergeCell ref="C5:F5"/>
    <mergeCell ref="B26:F26"/>
    <mergeCell ref="C6:D6"/>
    <mergeCell ref="E6:F6"/>
    <mergeCell ref="B5:B7"/>
    <mergeCell ref="H6:H26"/>
    <mergeCell ref="I25:I26"/>
  </mergeCells>
  <printOptions horizontalCentered="1"/>
  <pageMargins left="0.5" right="0.5" top="0.65" bottom="0.35" header="0.3" footer="0.3"/>
  <pageSetup scale="8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266" r:id="rId5" name="Drop Down 2">
              <controlPr defaultSize="0" autoLine="0" autoPict="0">
                <anchor>
                  <from>
                    <xdr:col>4</xdr:col>
                    <xdr:colOff>914400</xdr:colOff>
                    <xdr:row>26</xdr:row>
                    <xdr:rowOff>0</xdr:rowOff>
                  </from>
                  <to>
                    <xdr:col>5</xdr:col>
                    <xdr:colOff>1135380</xdr:colOff>
                    <xdr:row>27</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H71"/>
  <sheetViews>
    <sheetView showGridLines="0" view="pageBreakPreview" zoomScaleNormal="100" zoomScaleSheetLayoutView="100" workbookViewId="0"/>
  </sheetViews>
  <sheetFormatPr defaultColWidth="9.109375" defaultRowHeight="14.4"/>
  <cols>
    <col min="1" max="1" width="3.44140625" style="450" bestFit="1" customWidth="1"/>
    <col min="2" max="2" width="14.33203125" style="137" customWidth="1"/>
    <col min="3" max="3" width="64.33203125" style="35" customWidth="1"/>
    <col min="4" max="4" width="15.33203125" style="35" customWidth="1"/>
    <col min="5" max="5" width="15.33203125" style="137" customWidth="1"/>
    <col min="6" max="6" width="9.109375" style="137"/>
    <col min="7" max="250" width="9.109375" style="35"/>
    <col min="251" max="251" width="3.44140625" style="35" bestFit="1" customWidth="1"/>
    <col min="252" max="16384" width="9.109375" style="35"/>
  </cols>
  <sheetData>
    <row r="1" spans="1:8" s="3" customFormat="1">
      <c r="A1" s="450">
        <v>1</v>
      </c>
      <c r="C1" s="1037" t="s">
        <v>30</v>
      </c>
      <c r="D1" s="972"/>
      <c r="E1" s="944" t="str">
        <f>IF(Cover!H12&gt;0, Cover!H12,"")</f>
        <v/>
      </c>
    </row>
    <row r="2" spans="1:8" s="3" customFormat="1" ht="13.2">
      <c r="A2" s="450">
        <v>2</v>
      </c>
      <c r="B2" s="163" t="s">
        <v>29</v>
      </c>
      <c r="C2" s="1197" t="str">
        <f>IF(Cover!A1&gt;0, Cover!A1, "")</f>
        <v/>
      </c>
      <c r="D2" s="1197"/>
      <c r="E2" s="1197"/>
    </row>
    <row r="3" spans="1:8" s="3" customFormat="1" ht="5.0999999999999996" customHeight="1">
      <c r="A3" s="450"/>
      <c r="B3" s="1035"/>
      <c r="C3" s="1035"/>
      <c r="D3" s="1035"/>
      <c r="E3" s="1035"/>
    </row>
    <row r="4" spans="1:8">
      <c r="B4" s="1030" t="s">
        <v>97</v>
      </c>
      <c r="C4" s="1030"/>
      <c r="D4" s="1030"/>
      <c r="E4" s="1030"/>
      <c r="F4" s="134"/>
    </row>
    <row r="5" spans="1:8" ht="69.75" customHeight="1">
      <c r="B5" s="1088" t="s">
        <v>368</v>
      </c>
      <c r="C5" s="1088"/>
      <c r="D5" s="1088"/>
      <c r="E5" s="1088"/>
    </row>
    <row r="6" spans="1:8" ht="8.1" customHeight="1">
      <c r="B6" s="1166"/>
      <c r="C6" s="1166"/>
      <c r="D6" s="1166"/>
      <c r="E6" s="1166"/>
    </row>
    <row r="7" spans="1:8" ht="30" customHeight="1">
      <c r="B7" s="1163" t="s">
        <v>87</v>
      </c>
      <c r="C7" s="1165"/>
      <c r="D7" s="593" t="s">
        <v>86</v>
      </c>
      <c r="E7" s="502" t="s">
        <v>85</v>
      </c>
      <c r="F7" s="35"/>
    </row>
    <row r="8" spans="1:8" s="137" customFormat="1" ht="21" customHeight="1">
      <c r="A8" s="450">
        <v>3</v>
      </c>
      <c r="B8" s="1104" t="s">
        <v>560</v>
      </c>
      <c r="C8" s="1011"/>
      <c r="D8" s="373"/>
      <c r="E8" s="484"/>
    </row>
    <row r="9" spans="1:8" s="137" customFormat="1" ht="21" customHeight="1">
      <c r="A9" s="450">
        <v>4</v>
      </c>
      <c r="B9" s="633" t="s">
        <v>96</v>
      </c>
      <c r="C9" s="328" t="s">
        <v>332</v>
      </c>
      <c r="D9" s="373"/>
      <c r="E9" s="484"/>
    </row>
    <row r="10" spans="1:8" ht="21" customHeight="1">
      <c r="A10" s="450">
        <v>5</v>
      </c>
      <c r="B10" s="1196" t="s">
        <v>3</v>
      </c>
      <c r="C10" s="1191"/>
      <c r="D10" s="373"/>
      <c r="E10" s="484"/>
      <c r="F10" s="35"/>
    </row>
    <row r="11" spans="1:8" ht="21" customHeight="1">
      <c r="A11" s="450">
        <v>6</v>
      </c>
      <c r="B11" s="1196"/>
      <c r="C11" s="1191"/>
      <c r="D11" s="373"/>
      <c r="E11" s="484"/>
      <c r="F11" s="35"/>
    </row>
    <row r="12" spans="1:8" ht="21" customHeight="1">
      <c r="A12" s="450">
        <v>7</v>
      </c>
      <c r="B12" s="1196"/>
      <c r="C12" s="1191"/>
      <c r="D12" s="372"/>
      <c r="E12" s="384"/>
      <c r="F12" s="35"/>
    </row>
    <row r="13" spans="1:8" ht="21" customHeight="1">
      <c r="A13" s="450">
        <v>8</v>
      </c>
      <c r="B13" s="1196"/>
      <c r="C13" s="1191"/>
      <c r="D13" s="388"/>
      <c r="E13" s="388"/>
      <c r="F13" s="38"/>
      <c r="G13" s="38"/>
      <c r="H13" s="38"/>
    </row>
    <row r="14" spans="1:8" s="137" customFormat="1" ht="21" customHeight="1">
      <c r="A14" s="450">
        <v>9</v>
      </c>
      <c r="B14" s="1194" t="s">
        <v>412</v>
      </c>
      <c r="C14" s="1195"/>
      <c r="D14" s="389">
        <f>SUM(D9:D13)</f>
        <v>0</v>
      </c>
      <c r="E14" s="389">
        <f>SUM(E9:E13)</f>
        <v>0</v>
      </c>
      <c r="F14" s="145"/>
      <c r="G14" s="146"/>
      <c r="H14" s="145"/>
    </row>
    <row r="15" spans="1:8" s="137" customFormat="1" ht="21" customHeight="1">
      <c r="A15" s="450">
        <v>10</v>
      </c>
      <c r="B15" s="633" t="s">
        <v>95</v>
      </c>
      <c r="C15" s="478" t="s">
        <v>333</v>
      </c>
      <c r="D15" s="372"/>
      <c r="E15" s="384"/>
      <c r="F15" s="146"/>
      <c r="G15" s="146"/>
      <c r="H15" s="145"/>
    </row>
    <row r="16" spans="1:8" ht="21" customHeight="1">
      <c r="A16" s="450">
        <v>11</v>
      </c>
      <c r="B16" s="1190"/>
      <c r="C16" s="1191"/>
      <c r="D16" s="372"/>
      <c r="E16" s="384"/>
      <c r="F16" s="35"/>
    </row>
    <row r="17" spans="1:6" ht="21" customHeight="1">
      <c r="A17" s="450">
        <v>12</v>
      </c>
      <c r="B17" s="1190"/>
      <c r="C17" s="1191"/>
      <c r="D17" s="372"/>
      <c r="E17" s="384"/>
      <c r="F17" s="35"/>
    </row>
    <row r="18" spans="1:6" ht="21" customHeight="1">
      <c r="A18" s="450">
        <v>13</v>
      </c>
      <c r="B18" s="1104" t="s">
        <v>94</v>
      </c>
      <c r="C18" s="1011"/>
      <c r="D18" s="372"/>
      <c r="E18" s="384"/>
      <c r="F18" s="35"/>
    </row>
    <row r="19" spans="1:6" ht="21" customHeight="1">
      <c r="A19" s="450">
        <v>14</v>
      </c>
      <c r="B19" s="1190"/>
      <c r="C19" s="1191"/>
      <c r="D19" s="388"/>
      <c r="E19" s="634"/>
      <c r="F19" s="35"/>
    </row>
    <row r="20" spans="1:6" s="137" customFormat="1" ht="21" customHeight="1">
      <c r="A20" s="450">
        <v>15</v>
      </c>
      <c r="B20" s="1194" t="s">
        <v>413</v>
      </c>
      <c r="C20" s="1195"/>
      <c r="D20" s="390">
        <f>SUM(D15:D19)</f>
        <v>0</v>
      </c>
      <c r="E20" s="390">
        <f>SUM(E15:E19)</f>
        <v>0</v>
      </c>
    </row>
    <row r="21" spans="1:6" s="137" customFormat="1" ht="21" customHeight="1" thickBot="1">
      <c r="A21" s="450">
        <v>16</v>
      </c>
      <c r="B21" s="1104" t="s">
        <v>334</v>
      </c>
      <c r="C21" s="1011"/>
      <c r="D21" s="391">
        <f>D8+D14-D20</f>
        <v>0</v>
      </c>
      <c r="E21" s="391">
        <f>E8+E14-E20</f>
        <v>0</v>
      </c>
    </row>
    <row r="22" spans="1:6" ht="15" thickTop="1">
      <c r="B22" s="1192"/>
      <c r="C22" s="1193"/>
      <c r="D22" s="635" t="s">
        <v>83</v>
      </c>
      <c r="E22" s="635" t="s">
        <v>83</v>
      </c>
      <c r="F22" s="35"/>
    </row>
    <row r="23" spans="1:6" ht="8.1" customHeight="1">
      <c r="B23" s="1166"/>
      <c r="C23" s="1166"/>
      <c r="D23" s="1166"/>
      <c r="E23" s="1166"/>
      <c r="F23" s="35"/>
    </row>
    <row r="24" spans="1:6">
      <c r="B24" s="1181" t="s">
        <v>93</v>
      </c>
      <c r="C24" s="1181"/>
      <c r="D24" s="1181"/>
      <c r="E24" s="1181"/>
      <c r="F24" s="35"/>
    </row>
    <row r="25" spans="1:6" ht="12.75" customHeight="1">
      <c r="B25" s="1186" t="s">
        <v>92</v>
      </c>
      <c r="C25" s="1187"/>
      <c r="D25" s="1187"/>
      <c r="E25" s="1187"/>
      <c r="F25" s="35"/>
    </row>
    <row r="26" spans="1:6" s="267" customFormat="1" ht="15" customHeight="1">
      <c r="A26" s="814">
        <v>17</v>
      </c>
      <c r="B26" s="1176" t="s">
        <v>557</v>
      </c>
      <c r="C26" s="1176"/>
      <c r="D26" s="1176"/>
      <c r="E26" s="772"/>
      <c r="F26" s="773"/>
    </row>
    <row r="27" spans="1:6" s="267" customFormat="1" ht="15" customHeight="1">
      <c r="A27" s="815"/>
      <c r="B27" s="1174"/>
      <c r="C27" s="1175"/>
      <c r="D27" s="1175"/>
      <c r="E27" s="772"/>
      <c r="F27" s="773"/>
    </row>
    <row r="28" spans="1:6">
      <c r="A28" s="810"/>
      <c r="B28" s="1181" t="s">
        <v>91</v>
      </c>
      <c r="C28" s="1181"/>
      <c r="D28" s="1181"/>
      <c r="E28" s="1181"/>
      <c r="F28" s="35"/>
    </row>
    <row r="29" spans="1:6" ht="30.75" customHeight="1">
      <c r="A29" s="810"/>
      <c r="B29" s="1188" t="s">
        <v>87</v>
      </c>
      <c r="C29" s="1189"/>
      <c r="D29" s="636" t="s">
        <v>86</v>
      </c>
      <c r="E29" s="637" t="s">
        <v>85</v>
      </c>
      <c r="F29" s="35"/>
    </row>
    <row r="30" spans="1:6" ht="21" customHeight="1">
      <c r="A30" s="810">
        <v>18</v>
      </c>
      <c r="B30" s="1104" t="s">
        <v>335</v>
      </c>
      <c r="C30" s="1128"/>
      <c r="D30" s="392"/>
      <c r="E30" s="638"/>
      <c r="F30" s="35"/>
    </row>
    <row r="31" spans="1:6" ht="21" customHeight="1">
      <c r="A31" s="810">
        <v>19</v>
      </c>
      <c r="B31" s="1182" t="s">
        <v>336</v>
      </c>
      <c r="C31" s="1183"/>
      <c r="D31" s="390" t="str">
        <f>IF(D58=2,D21,"")</f>
        <v/>
      </c>
      <c r="E31" s="390" t="str">
        <f>IF(D58=2,E21,"")</f>
        <v/>
      </c>
      <c r="F31" s="35"/>
    </row>
    <row r="32" spans="1:6" ht="21" customHeight="1">
      <c r="A32" s="810">
        <v>20</v>
      </c>
      <c r="B32" s="1182" t="s">
        <v>337</v>
      </c>
      <c r="C32" s="1046"/>
      <c r="D32" s="393" t="str">
        <f>IF(D58=2,'Page W-5'!K61,"")</f>
        <v/>
      </c>
      <c r="E32" s="393" t="str">
        <f>IF(D58=2,'Page S-4'!K49,"")</f>
        <v/>
      </c>
      <c r="F32" s="35"/>
    </row>
    <row r="33" spans="1:7" ht="21" customHeight="1">
      <c r="A33" s="810">
        <v>21</v>
      </c>
      <c r="B33" s="1104" t="s">
        <v>90</v>
      </c>
      <c r="C33" s="1011"/>
      <c r="D33" s="468" t="str">
        <f>IF($D$58=2,IF(D32=0, "0.00%", D31/D32),"")</f>
        <v/>
      </c>
      <c r="E33" s="639" t="str">
        <f>IF($D$58=2,IF(E32=0, "0.00%", E31/E32),"")</f>
        <v/>
      </c>
      <c r="F33" s="205"/>
      <c r="G33" s="205"/>
    </row>
    <row r="34" spans="1:7" ht="21" customHeight="1">
      <c r="A34" s="810">
        <v>22</v>
      </c>
      <c r="B34" s="1182" t="s">
        <v>338</v>
      </c>
      <c r="C34" s="1011"/>
      <c r="D34" s="393" t="str">
        <f>IF(D58=2,'Page W-5'!N61,"")</f>
        <v/>
      </c>
      <c r="E34" s="393" t="str">
        <f>IF(D58=2,'Page S-4'!N49,"")</f>
        <v/>
      </c>
      <c r="F34" s="35"/>
    </row>
    <row r="35" spans="1:7" ht="21" customHeight="1">
      <c r="A35" s="810">
        <v>23</v>
      </c>
      <c r="B35" s="1182" t="s">
        <v>570</v>
      </c>
      <c r="C35" s="1011"/>
      <c r="D35" s="393" t="str">
        <f>IF(D58=2,D33*D34,"")</f>
        <v/>
      </c>
      <c r="E35" s="393" t="str">
        <f>IF(D58=2,E33*E34,"")</f>
        <v/>
      </c>
      <c r="F35" s="35"/>
    </row>
    <row r="36" spans="1:7" ht="21" customHeight="1" thickBot="1">
      <c r="A36" s="810">
        <v>24</v>
      </c>
      <c r="B36" s="1104" t="s">
        <v>89</v>
      </c>
      <c r="C36" s="1011"/>
      <c r="D36" s="394" t="str">
        <f>IF($D$58=2,SUM(D30+D35),"")</f>
        <v/>
      </c>
      <c r="E36" s="394" t="str">
        <f>IF($D$58=2,SUM(E30+E35),"")</f>
        <v/>
      </c>
      <c r="F36" s="35"/>
    </row>
    <row r="37" spans="1:7" ht="14.25" customHeight="1" thickTop="1">
      <c r="A37" s="810"/>
      <c r="B37" s="1184"/>
      <c r="C37" s="1185"/>
      <c r="D37" s="640" t="s">
        <v>83</v>
      </c>
      <c r="E37" s="641" t="s">
        <v>83</v>
      </c>
      <c r="F37" s="35"/>
    </row>
    <row r="38" spans="1:7" ht="16.5" customHeight="1">
      <c r="A38" s="810"/>
      <c r="B38" s="1179" t="s">
        <v>11</v>
      </c>
      <c r="C38" s="1180"/>
      <c r="D38" s="1180"/>
      <c r="E38" s="1180"/>
      <c r="F38" s="35"/>
    </row>
    <row r="39" spans="1:7" ht="14.25" customHeight="1">
      <c r="A39" s="810"/>
      <c r="B39" s="1181" t="s">
        <v>88</v>
      </c>
      <c r="C39" s="1181"/>
      <c r="D39" s="1181"/>
      <c r="E39" s="1181"/>
      <c r="F39" s="35"/>
    </row>
    <row r="40" spans="1:7" ht="28.5" customHeight="1">
      <c r="A40" s="810"/>
      <c r="B40" s="1167" t="s">
        <v>87</v>
      </c>
      <c r="C40" s="1137"/>
      <c r="D40" s="768" t="s">
        <v>86</v>
      </c>
      <c r="E40" s="502" t="s">
        <v>85</v>
      </c>
      <c r="F40" s="35"/>
    </row>
    <row r="41" spans="1:7" ht="21" customHeight="1">
      <c r="A41" s="810">
        <v>25</v>
      </c>
      <c r="B41" s="1104" t="s">
        <v>536</v>
      </c>
      <c r="C41" s="1128"/>
      <c r="D41" s="774"/>
      <c r="E41" s="774"/>
      <c r="F41" s="35"/>
    </row>
    <row r="42" spans="1:7" ht="21" customHeight="1">
      <c r="A42" s="810">
        <v>26</v>
      </c>
      <c r="B42" s="1182" t="s">
        <v>570</v>
      </c>
      <c r="C42" s="1183"/>
      <c r="D42" s="775"/>
      <c r="E42" s="776"/>
      <c r="F42" s="35"/>
    </row>
    <row r="43" spans="1:7" ht="21" customHeight="1" thickBot="1">
      <c r="A43" s="810">
        <v>27</v>
      </c>
      <c r="B43" s="1104" t="s">
        <v>84</v>
      </c>
      <c r="C43" s="1128"/>
      <c r="D43" s="391" t="str">
        <f>IF(D58&lt;3,"",SUM(D41:D42))</f>
        <v/>
      </c>
      <c r="E43" s="391" t="str">
        <f>IF(D58&lt;3,"",SUM(E41:E42))</f>
        <v/>
      </c>
      <c r="F43" s="146"/>
      <c r="G43" s="38"/>
    </row>
    <row r="44" spans="1:7" ht="15" thickTop="1">
      <c r="B44" s="1177"/>
      <c r="C44" s="1178"/>
      <c r="D44" s="640" t="s">
        <v>83</v>
      </c>
      <c r="E44" s="641" t="s">
        <v>83</v>
      </c>
      <c r="F44" s="35"/>
    </row>
    <row r="45" spans="1:7" s="36" customFormat="1" ht="7.5" customHeight="1">
      <c r="A45" s="450"/>
      <c r="B45" s="255"/>
      <c r="C45" s="255"/>
      <c r="D45" s="77"/>
      <c r="E45" s="77"/>
      <c r="F45" s="35"/>
    </row>
    <row r="46" spans="1:7" s="36" customFormat="1">
      <c r="A46" s="452"/>
      <c r="B46" s="1106" t="s">
        <v>38</v>
      </c>
      <c r="C46" s="1107"/>
      <c r="D46" s="137"/>
      <c r="E46" s="35"/>
      <c r="F46" s="35"/>
    </row>
    <row r="47" spans="1:7" ht="15" customHeight="1">
      <c r="A47" s="455"/>
      <c r="B47" s="1106" t="s">
        <v>12</v>
      </c>
      <c r="C47" s="1028"/>
      <c r="D47" s="970" t="s">
        <v>2</v>
      </c>
      <c r="E47" s="970"/>
    </row>
    <row r="48" spans="1:7" s="36" customFormat="1">
      <c r="A48" s="7"/>
      <c r="B48" s="76"/>
      <c r="F48" s="76"/>
    </row>
    <row r="49" spans="1:6" s="36" customFormat="1">
      <c r="A49" s="7"/>
      <c r="B49" s="76"/>
      <c r="D49" s="2"/>
      <c r="E49" s="136"/>
      <c r="F49" s="76"/>
    </row>
    <row r="50" spans="1:6" s="36" customFormat="1">
      <c r="A50" s="7"/>
      <c r="B50" s="76"/>
      <c r="D50" s="2"/>
      <c r="E50" s="136"/>
      <c r="F50" s="76"/>
    </row>
    <row r="51" spans="1:6" s="36" customFormat="1">
      <c r="A51" s="7"/>
      <c r="B51" s="76"/>
      <c r="D51" s="2"/>
      <c r="E51" s="136"/>
      <c r="F51" s="76"/>
    </row>
    <row r="52" spans="1:6">
      <c r="D52" s="3"/>
      <c r="E52" s="131"/>
    </row>
    <row r="53" spans="1:6">
      <c r="D53" s="3"/>
      <c r="E53" s="131"/>
    </row>
    <row r="54" spans="1:6">
      <c r="D54" s="3"/>
      <c r="E54" s="131"/>
    </row>
    <row r="55" spans="1:6">
      <c r="D55" s="3"/>
      <c r="E55" s="131"/>
    </row>
    <row r="56" spans="1:6">
      <c r="D56" s="3"/>
      <c r="E56" s="131"/>
    </row>
    <row r="57" spans="1:6">
      <c r="D57" s="3"/>
      <c r="E57" s="131"/>
    </row>
    <row r="58" spans="1:6">
      <c r="D58" s="243">
        <v>1</v>
      </c>
      <c r="E58" s="131"/>
    </row>
    <row r="59" spans="1:6">
      <c r="D59" s="241"/>
      <c r="E59" s="131"/>
    </row>
    <row r="60" spans="1:6">
      <c r="D60" s="242" t="s">
        <v>91</v>
      </c>
      <c r="E60" s="131"/>
    </row>
    <row r="61" spans="1:6">
      <c r="D61" s="242" t="s">
        <v>88</v>
      </c>
      <c r="E61" s="131"/>
    </row>
    <row r="62" spans="1:6">
      <c r="D62" s="3"/>
      <c r="E62" s="131"/>
    </row>
    <row r="63" spans="1:6">
      <c r="D63" s="3"/>
      <c r="E63" s="131" t="s">
        <v>1</v>
      </c>
    </row>
    <row r="64" spans="1:6">
      <c r="D64" s="3"/>
      <c r="E64" s="131" t="s">
        <v>605</v>
      </c>
    </row>
    <row r="65" spans="4:5">
      <c r="D65" s="3"/>
      <c r="E65" s="131"/>
    </row>
    <row r="66" spans="4:5">
      <c r="E66" s="35"/>
    </row>
    <row r="67" spans="4:5">
      <c r="E67" s="35"/>
    </row>
    <row r="68" spans="4:5">
      <c r="E68" s="35"/>
    </row>
    <row r="69" spans="4:5">
      <c r="E69" s="35"/>
    </row>
    <row r="70" spans="4:5">
      <c r="E70" s="35"/>
    </row>
    <row r="71" spans="4:5">
      <c r="E71" s="35"/>
    </row>
  </sheetData>
  <sheetProtection password="C9B0" sheet="1" objects="1" scenarios="1"/>
  <customSheetViews>
    <customSheetView guid="{FAF63804-6491-4721-9F4C-A952BE907358}" showPageBreaks="1" showGridLines="0" fitToPage="1" printArea="1" view="pageBreakPreview">
      <pageMargins left="0.25" right="0.25" top="0.5" bottom="0.35" header="0.3" footer="0.3"/>
      <printOptions horizontalCentered="1"/>
      <pageSetup scale="83" orientation="portrait" r:id="rId1"/>
      <headerFooter>
        <oddFooter>&amp;C&amp;K000000&amp;A</oddFooter>
      </headerFooter>
    </customSheetView>
  </customSheetViews>
  <mergeCells count="45">
    <mergeCell ref="C1:D1"/>
    <mergeCell ref="B19:C19"/>
    <mergeCell ref="B22:C22"/>
    <mergeCell ref="B7:C7"/>
    <mergeCell ref="B8:C8"/>
    <mergeCell ref="B14:C14"/>
    <mergeCell ref="B18:C18"/>
    <mergeCell ref="B10:C10"/>
    <mergeCell ref="B11:C11"/>
    <mergeCell ref="B12:C12"/>
    <mergeCell ref="B13:C13"/>
    <mergeCell ref="B16:C16"/>
    <mergeCell ref="B17:C17"/>
    <mergeCell ref="B20:C20"/>
    <mergeCell ref="B21:C21"/>
    <mergeCell ref="C2:E2"/>
    <mergeCell ref="B3:E3"/>
    <mergeCell ref="B4:E4"/>
    <mergeCell ref="B5:E5"/>
    <mergeCell ref="B6:E6"/>
    <mergeCell ref="B37:C37"/>
    <mergeCell ref="B24:E24"/>
    <mergeCell ref="B25:E25"/>
    <mergeCell ref="B28:E28"/>
    <mergeCell ref="B29:C29"/>
    <mergeCell ref="B30:C30"/>
    <mergeCell ref="B31:C31"/>
    <mergeCell ref="B32:C32"/>
    <mergeCell ref="B23:E23"/>
    <mergeCell ref="B33:C33"/>
    <mergeCell ref="B34:C34"/>
    <mergeCell ref="B35:C35"/>
    <mergeCell ref="B36:C36"/>
    <mergeCell ref="B27:D27"/>
    <mergeCell ref="B26:D26"/>
    <mergeCell ref="B44:C44"/>
    <mergeCell ref="D47:E47"/>
    <mergeCell ref="B38:E38"/>
    <mergeCell ref="B39:E39"/>
    <mergeCell ref="B40:C40"/>
    <mergeCell ref="B41:C41"/>
    <mergeCell ref="B42:C42"/>
    <mergeCell ref="B43:C43"/>
    <mergeCell ref="B46:C46"/>
    <mergeCell ref="B47:C47"/>
  </mergeCells>
  <dataValidations xWindow="711" yWindow="359" count="2">
    <dataValidation allowBlank="1" showInputMessage="1" showErrorMessage="1" errorTitle="Invalid Data Entry" error="The total sales must equal line D28 + D33." sqref="D36"/>
    <dataValidation type="custom" errorStyle="warning" allowBlank="1" showInputMessage="1" showErrorMessage="1" errorTitle="warning" error="You must select attached method in the drop down box above in order to enter data, and allow the form to properly calculate and populate. If you have not selected attached method, click cancel and do so now." promptTitle="notice:" prompt="entry in this cell is only allowed if the attached method has been chosen in the drop down box above." sqref="D41:E42">
      <formula1>AND(D58=3)</formula1>
    </dataValidation>
  </dataValidations>
  <printOptions horizontalCentered="1"/>
  <pageMargins left="0.25" right="0.25" top="0.5" bottom="0.35" header="0.3" footer="0.3"/>
  <pageSetup scale="79" orientation="portrait" r:id="rId2"/>
  <headerFooter>
    <oddFooter>&amp;C&amp;K000000&amp;A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from>
                    <xdr:col>3</xdr:col>
                    <xdr:colOff>838200</xdr:colOff>
                    <xdr:row>24</xdr:row>
                    <xdr:rowOff>144780</xdr:rowOff>
                  </from>
                  <to>
                    <xdr:col>4</xdr:col>
                    <xdr:colOff>1013460</xdr:colOff>
                    <xdr:row>25</xdr:row>
                    <xdr:rowOff>182880</xdr:rowOff>
                  </to>
                </anchor>
              </controlPr>
            </control>
          </mc:Choice>
        </mc:AlternateContent>
        <mc:AlternateContent xmlns:mc="http://schemas.openxmlformats.org/markup-compatibility/2006">
          <mc:Choice Requires="x14">
            <control shapeId="1028" r:id="rId6" name="Drop Down 4">
              <controlPr defaultSize="0" autoLine="0" autoPict="0">
                <anchor>
                  <from>
                    <xdr:col>3</xdr:col>
                    <xdr:colOff>190500</xdr:colOff>
                    <xdr:row>44</xdr:row>
                    <xdr:rowOff>53340</xdr:rowOff>
                  </from>
                  <to>
                    <xdr:col>4</xdr:col>
                    <xdr:colOff>830580</xdr:colOff>
                    <xdr:row>45</xdr:row>
                    <xdr:rowOff>167640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Cover</vt:lpstr>
      <vt:lpstr>Page 1 </vt:lpstr>
      <vt:lpstr>Page 2</vt:lpstr>
      <vt:lpstr>Page 3</vt:lpstr>
      <vt:lpstr>Page 4 </vt:lpstr>
      <vt:lpstr>Page 5 </vt:lpstr>
      <vt:lpstr>Page 6 </vt:lpstr>
      <vt:lpstr>Page 7</vt:lpstr>
      <vt:lpstr>Page 8</vt:lpstr>
      <vt:lpstr>Page 9</vt:lpstr>
      <vt:lpstr>Page W-1 </vt:lpstr>
      <vt:lpstr>Page W-2</vt:lpstr>
      <vt:lpstr>Page W-3 </vt:lpstr>
      <vt:lpstr>Page W-4 </vt:lpstr>
      <vt:lpstr>Page W-5</vt:lpstr>
      <vt:lpstr>Page W-6 Pt1</vt:lpstr>
      <vt:lpstr>Page W-6 Pt 2</vt:lpstr>
      <vt:lpstr>Page W-7</vt:lpstr>
      <vt:lpstr>Page W-8</vt:lpstr>
      <vt:lpstr>Page S-1 </vt:lpstr>
      <vt:lpstr>Page S-2 </vt:lpstr>
      <vt:lpstr>Page S-3 </vt:lpstr>
      <vt:lpstr>Page S-4</vt:lpstr>
      <vt:lpstr>Page S-5</vt:lpstr>
      <vt:lpstr>Verification Page</vt:lpstr>
      <vt:lpstr>Sheet1</vt:lpstr>
      <vt:lpstr>Cover!Print_Area</vt:lpstr>
      <vt:lpstr>'Page 1 '!Print_Area</vt:lpstr>
      <vt:lpstr>'Page 2'!Print_Area</vt:lpstr>
      <vt:lpstr>'Page 3'!Print_Area</vt:lpstr>
      <vt:lpstr>'Page 4 '!Print_Area</vt:lpstr>
      <vt:lpstr>'Page 5 '!Print_Area</vt:lpstr>
      <vt:lpstr>'Page 6 '!Print_Area</vt:lpstr>
      <vt:lpstr>'Page 7'!Print_Area</vt:lpstr>
      <vt:lpstr>'Page 8'!Print_Area</vt:lpstr>
      <vt:lpstr>'Page 9'!Print_Area</vt:lpstr>
      <vt:lpstr>'Page S-1 '!Print_Area</vt:lpstr>
      <vt:lpstr>'Page S-2 '!Print_Area</vt:lpstr>
      <vt:lpstr>'Page S-3 '!Print_Area</vt:lpstr>
      <vt:lpstr>'Page S-4'!Print_Area</vt:lpstr>
      <vt:lpstr>'Page S-5'!Print_Area</vt:lpstr>
      <vt:lpstr>'Page W-1 '!Print_Area</vt:lpstr>
      <vt:lpstr>'Page W-2'!Print_Area</vt:lpstr>
      <vt:lpstr>'Page W-3 '!Print_Area</vt:lpstr>
      <vt:lpstr>'Page W-4 '!Print_Area</vt:lpstr>
      <vt:lpstr>'Page W-5'!Print_Area</vt:lpstr>
      <vt:lpstr>'Page W-6 Pt 2'!Print_Area</vt:lpstr>
      <vt:lpstr>'Page W-6 Pt1'!Print_Area</vt:lpstr>
      <vt:lpstr>'Page W-7'!Print_Area</vt:lpstr>
      <vt:lpstr>'Page W-8'!Print_Area</vt:lpstr>
      <vt:lpstr>'Verification Page'!Print_Area</vt:lpstr>
      <vt:lpstr>'Page S-4'!Print_Titles</vt:lpstr>
      <vt:lpstr>'Page W-5'!Print_Titles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reinhs</dc:creator>
  <cp:lastModifiedBy>Sandra Reinhart</cp:lastModifiedBy>
  <cp:lastPrinted>2019-01-14T21:38:23Z</cp:lastPrinted>
  <dcterms:created xsi:type="dcterms:W3CDTF">2013-10-31T13:48:32Z</dcterms:created>
  <dcterms:modified xsi:type="dcterms:W3CDTF">2019-01-14T21:39:19Z</dcterms:modified>
</cp:coreProperties>
</file>