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G:\Annual Reports\2024\Forms for utility owners\Water-Sewer - Lg Class\"/>
    </mc:Choice>
  </mc:AlternateContent>
  <bookViews>
    <workbookView xWindow="0" yWindow="0" windowWidth="23040" windowHeight="9195" firstSheet="73" activeTab="75"/>
  </bookViews>
  <sheets>
    <sheet name="Cover Page" sheetId="1" r:id="rId1"/>
    <sheet name="Sheet1" sheetId="77" r:id="rId2"/>
    <sheet name="Table of Contents" sheetId="2" r:id="rId3"/>
    <sheet name="PgF-1_Gen Info1" sheetId="4" r:id="rId4"/>
    <sheet name="PgF-2_Gen Info2" sheetId="5" r:id="rId5"/>
    <sheet name="PgF-3_Officers" sheetId="6" r:id="rId6"/>
    <sheet name="PgF-4_Directors" sheetId="7" r:id="rId7"/>
    <sheet name="PgF-5_Corp Control" sheetId="8" r:id="rId8"/>
    <sheet name="PgF-6_InterCo Trans" sheetId="9" r:id="rId9"/>
    <sheet name="PgF-7_Sec Hldr&amp;Voting Pwr" sheetId="10" r:id="rId10"/>
    <sheet name="PgF-8_Co Controlled by Resp" sheetId="11" r:id="rId11"/>
    <sheet name="PgF-9_Chgs During Year" sheetId="12" r:id="rId12"/>
    <sheet name="PgF-10_BS-Assets" sheetId="13" r:id="rId13"/>
    <sheet name="PgF-11_BS-Eq &amp; Liab" sheetId="14" r:id="rId14"/>
    <sheet name="PgF-12_Notes to BS" sheetId="15" r:id="rId15"/>
    <sheet name="PgF-13_Income" sheetId="16" r:id="rId16"/>
    <sheet name="PgF-14_R.E." sheetId="17" r:id="rId17"/>
    <sheet name="PgF-15_Chg in Fin Pos" sheetId="18" r:id="rId18"/>
    <sheet name="PgF-16_Util Plant &amp; Depr" sheetId="19" r:id="rId19"/>
    <sheet name="PgF-17_Plant Held" sheetId="20" r:id="rId20"/>
    <sheet name="PgF-18_NonUtil Prop" sheetId="21" r:id="rId21"/>
    <sheet name="PgF-19_Invest &amp; Funds" sheetId="22" r:id="rId22"/>
    <sheet name="PgF-20_Notes &amp; Acct Rec" sheetId="23" r:id="rId23"/>
    <sheet name="PgF-21_M&amp;S" sheetId="24" r:id="rId24"/>
    <sheet name="PgF-22_Clear Acct" sheetId="25" r:id="rId25"/>
    <sheet name="PgF-23_Constr O.H." sheetId="26" r:id="rId26"/>
    <sheet name="PgF-24_Cap Stk" sheetId="27" r:id="rId27"/>
    <sheet name="PgF-25_Other Pd in Cap" sheetId="28" r:id="rId28"/>
    <sheet name="PgF-26_LT Debt" sheetId="29" r:id="rId29"/>
    <sheet name="PgF-27_Aff Trans" sheetId="30" r:id="rId30"/>
    <sheet name="PgF-28_Accrued Tax" sheetId="31" r:id="rId31"/>
    <sheet name="PgF-29_Reconciliation" sheetId="32" r:id="rId32"/>
    <sheet name="PgF-30_Notes RE Taxes" sheetId="33" r:id="rId33"/>
    <sheet name="PgF-31_Distrib of Taxes" sheetId="34" r:id="rId34"/>
    <sheet name="PgF-32_Inv Tax Credit" sheetId="35" r:id="rId35"/>
    <sheet name="PgF-33_Accum Def Inv Tax Credit" sheetId="36" r:id="rId36"/>
    <sheet name="PgF-34_Accel Amort_Acct281" sheetId="37" r:id="rId37"/>
    <sheet name="PgF-35_Accum Def Inc Tax_Acc282" sheetId="38" r:id="rId38"/>
    <sheet name="PgF-36_Accum Def Inc Tax_Acc283" sheetId="39" r:id="rId39"/>
    <sheet name="PgF-37_Reserves &amp; CIAC" sheetId="40" r:id="rId40"/>
    <sheet name="PgF-38_Other Income" sheetId="41" r:id="rId41"/>
    <sheet name="PgF-39_Non-Op Rent Inc" sheetId="42" r:id="rId42"/>
    <sheet name="PgF-40_Disp of Prop" sheetId="43" r:id="rId43"/>
    <sheet name="PgF-41_Oth Inc &amp; Ded" sheetId="44" r:id="rId44"/>
    <sheet name="PgF-42_Sal &amp; Wage" sheetId="45" r:id="rId45"/>
    <sheet name="PgF-43_Com Plnt &amp; Depr" sheetId="46" r:id="rId46"/>
    <sheet name="Sewer Cover" sheetId="47" r:id="rId47"/>
    <sheet name="PgS-1_Op Rev" sheetId="48" r:id="rId48"/>
    <sheet name="PgS-2_Op &amp; Maint Exp" sheetId="49" r:id="rId49"/>
    <sheet name="PgS-3_Op &amp; Maint Exp Con't" sheetId="50" r:id="rId50"/>
    <sheet name="PgS-4_Gen Exp Accts" sheetId="51" r:id="rId51"/>
    <sheet name="PgS-5_Gen Exp Accts2" sheetId="52" r:id="rId52"/>
    <sheet name="PgS-6_Sewer Utility Plant" sheetId="53" r:id="rId53"/>
    <sheet name="PgS-7_Depr Reserve" sheetId="54" r:id="rId54"/>
    <sheet name="PgS-8_Gen Info-Sewer Plant" sheetId="55" r:id="rId55"/>
    <sheet name="PgS-9_Sewer Information" sheetId="56" r:id="rId56"/>
    <sheet name="Water Cover" sheetId="57" r:id="rId57"/>
    <sheet name="PgW-1_Water Op Rev" sheetId="58" r:id="rId58"/>
    <sheet name="PgW-2_Sales by Community" sheetId="59" r:id="rId59"/>
    <sheet name="PgW-3_Sales for Resale" sheetId="60" r:id="rId60"/>
    <sheet name="PgW-4_Inter Sales &amp; Rents" sheetId="61" r:id="rId61"/>
    <sheet name="PgW-5_Op &amp; Maint Exp" sheetId="62" r:id="rId62"/>
    <sheet name="PgW-6_Op &amp; Maint Exp2" sheetId="63" r:id="rId63"/>
    <sheet name="PgW-7_Purchased for Resale" sheetId="64" r:id="rId64"/>
    <sheet name="PgW-8_Gen Exp" sheetId="65" r:id="rId65"/>
    <sheet name="PgW-9_Gen Exp2" sheetId="66" r:id="rId66"/>
    <sheet name="PgW-10_Utility Plant" sheetId="67" r:id="rId67"/>
    <sheet name="PgW-11_Depr Res" sheetId="68" r:id="rId68"/>
    <sheet name="PgW-12_Storage &amp; Purif" sheetId="69" r:id="rId69"/>
    <sheet name="PgW-13_Source Wtr Supply" sheetId="70" r:id="rId70"/>
    <sheet name="PgW-14_Mains &amp; Svcs" sheetId="71" r:id="rId71"/>
    <sheet name="PgW-15_Meters &amp; Hydrants" sheetId="72" r:id="rId72"/>
    <sheet name="PgW-16_Water Stats" sheetId="73" r:id="rId73"/>
    <sheet name="PgW-17_Pump Equip" sheetId="74" r:id="rId74"/>
    <sheet name="Pg W-18 Pumps" sheetId="75" r:id="rId75"/>
    <sheet name="Verification" sheetId="76" r:id="rId76"/>
  </sheets>
  <definedNames>
    <definedName name="_xlnm.Print_Area" localSheetId="0">'Cover Page'!$A$1:$G$34</definedName>
    <definedName name="_xlnm.Print_Area" localSheetId="74">'Pg W-18 Pumps'!$A$1:$K$54</definedName>
    <definedName name="_xlnm.Print_Area" localSheetId="3">'PgF-1_Gen Info1'!$A$1:$F$48</definedName>
    <definedName name="_xlnm.Print_Area" localSheetId="12">'PgF-10_BS-Assets'!$A$1:$G$71</definedName>
    <definedName name="_xlnm.Print_Area" localSheetId="13">'PgF-11_BS-Eq &amp; Liab'!$A$1:$G$70</definedName>
    <definedName name="_xlnm.Print_Area" localSheetId="14">'PgF-12_Notes to BS'!$A$1:$E$67</definedName>
    <definedName name="_xlnm.Print_Area" localSheetId="15">'PgF-13_Income'!$A$1:$H$84</definedName>
    <definedName name="_xlnm.Print_Area" localSheetId="16">'PgF-14_R.E.'!$A$1:$E$91</definedName>
    <definedName name="_xlnm.Print_Area" localSheetId="17">'PgF-15_Chg in Fin Pos'!$A$1:$D$84</definedName>
    <definedName name="_xlnm.Print_Area" localSheetId="18">'PgF-16_Util Plant &amp; Depr'!$A$1:$K$70</definedName>
    <definedName name="_xlnm.Print_Area" localSheetId="19">'PgF-17_Plant Held'!$A$1:$F$79</definedName>
    <definedName name="_xlnm.Print_Area" localSheetId="20">'PgF-18_NonUtil Prop'!$A$1:$F$79</definedName>
    <definedName name="_xlnm.Print_Area" localSheetId="21">'PgF-19_Invest &amp; Funds'!$A$1:$F$92</definedName>
    <definedName name="_xlnm.Print_Area" localSheetId="4">'PgF-2_Gen Info2'!$A$1:$K$34</definedName>
    <definedName name="_xlnm.Print_Area" localSheetId="22">'PgF-20_Notes &amp; Acct Rec'!$A$1:$G$91</definedName>
    <definedName name="_xlnm.Print_Area" localSheetId="23">'PgF-21_M&amp;S'!$A$1:$G$97</definedName>
    <definedName name="_xlnm.Print_Area" localSheetId="24">'PgF-22_Clear Acct'!$A$1:$E$89</definedName>
    <definedName name="_xlnm.Print_Area" localSheetId="25">'PgF-23_Constr O.H.'!$A$1:$E$80</definedName>
    <definedName name="_xlnm.Print_Area" localSheetId="26">'PgF-24_Cap Stk'!$A$1:$L$85</definedName>
    <definedName name="_xlnm.Print_Area" localSheetId="27">'PgF-25_Other Pd in Cap'!$A$1:$F$89</definedName>
    <definedName name="_xlnm.Print_Area" localSheetId="28">'PgF-26_LT Debt'!$A$1:$K$74</definedName>
    <definedName name="_xlnm.Print_Area" localSheetId="29">'PgF-27_Aff Trans'!$A$1:$G$74</definedName>
    <definedName name="_xlnm.Print_Area" localSheetId="30">'PgF-28_Accrued Tax'!$A$1:$G$94</definedName>
    <definedName name="_xlnm.Print_Area" localSheetId="31">'PgF-29_Reconciliation'!$A$1:$E$71</definedName>
    <definedName name="_xlnm.Print_Area" localSheetId="5">'PgF-3_Officers'!$A$1:$H$84</definedName>
    <definedName name="_xlnm.Print_Area" localSheetId="32">'PgF-30_Notes RE Taxes'!$A$1:$G$79</definedName>
    <definedName name="_xlnm.Print_Area" localSheetId="33">'PgF-31_Distrib of Taxes'!$A$1:$L$81</definedName>
    <definedName name="_xlnm.Print_Area" localSheetId="34">'PgF-32_Inv Tax Credit'!$A$1:$E$83</definedName>
    <definedName name="_xlnm.Print_Area" localSheetId="35">'PgF-33_Accum Def Inv Tax Credit'!$A$1:$L$77</definedName>
    <definedName name="_xlnm.Print_Area" localSheetId="36">'PgF-34_Accel Amort_Acct281'!$A$1:$Q$97</definedName>
    <definedName name="_xlnm.Print_Area" localSheetId="37">'PgF-35_Accum Def Inc Tax_Acc282'!$A$1:$Q$88</definedName>
    <definedName name="_xlnm.Print_Area" localSheetId="38">'PgF-36_Accum Def Inc Tax_Acc283'!$A$1:$N$88</definedName>
    <definedName name="_xlnm.Print_Area" localSheetId="39">'PgF-37_Reserves &amp; CIAC'!$A$1:$G$104</definedName>
    <definedName name="_xlnm.Print_Area" localSheetId="40">'PgF-38_Other Income'!$A$1:$E$82</definedName>
    <definedName name="_xlnm.Print_Area" localSheetId="41">'PgF-39_Non-Op Rent Inc'!$A$1:$E$90</definedName>
    <definedName name="_xlnm.Print_Area" localSheetId="6">'PgF-4_Directors'!$A$1:$I$71</definedName>
    <definedName name="_xlnm.Print_Area" localSheetId="42">'PgF-40_Disp of Prop'!$A$1:$H$84</definedName>
    <definedName name="_xlnm.Print_Area" localSheetId="43">'PgF-41_Oth Inc &amp; Ded'!$A$1:$E$88</definedName>
    <definedName name="_xlnm.Print_Area" localSheetId="44">'PgF-42_Sal &amp; Wage'!$A$1:$E$71</definedName>
    <definedName name="_xlnm.Print_Area" localSheetId="45">'PgF-43_Com Plnt &amp; Depr'!$A$1:$Q$79</definedName>
    <definedName name="_xlnm.Print_Area" localSheetId="7">'PgF-5_Corp Control'!$A$1:$N$66</definedName>
    <definedName name="_xlnm.Print_Area" localSheetId="8">'PgF-6_InterCo Trans'!$A$1:$E$70</definedName>
    <definedName name="_xlnm.Print_Area" localSheetId="9">'PgF-7_Sec Hldr&amp;Voting Pwr'!$A$1:$M$85</definedName>
    <definedName name="_xlnm.Print_Area" localSheetId="10">'PgF-8_Co Controlled by Resp'!$A$1:$H$65</definedName>
    <definedName name="_xlnm.Print_Area" localSheetId="11">'PgF-9_Chgs During Year'!$A$1:$G$86</definedName>
    <definedName name="_xlnm.Print_Area" localSheetId="47">'PgS-1_Op Rev'!$A$1:$H$54</definedName>
    <definedName name="_xlnm.Print_Area" localSheetId="48">'PgS-2_Op &amp; Maint Exp'!$A$1:$F$79</definedName>
    <definedName name="_xlnm.Print_Area" localSheetId="49">'PgS-3_Op &amp; Maint Exp Con''t'!$A$1:$F$76</definedName>
    <definedName name="_xlnm.Print_Area" localSheetId="50">'PgS-4_Gen Exp Accts'!$A$1:$E$98</definedName>
    <definedName name="_xlnm.Print_Area" localSheetId="51">'PgS-5_Gen Exp Accts2'!$A$1:$H$109</definedName>
    <definedName name="_xlnm.Print_Area" localSheetId="52">'PgS-6_Sewer Utility Plant'!$A$1:$H$81</definedName>
    <definedName name="_xlnm.Print_Area" localSheetId="53">'PgS-7_Depr Reserve'!$A$1:$Q$87</definedName>
    <definedName name="_xlnm.Print_Area" localSheetId="54">'PgS-8_Gen Info-Sewer Plant'!$A$1:$K$105</definedName>
    <definedName name="_xlnm.Print_Area" localSheetId="55">'PgS-9_Sewer Information'!$A$1:$M$83</definedName>
    <definedName name="_xlnm.Print_Area" localSheetId="57">'PgW-1_Water Op Rev'!$A$1:$L$80</definedName>
    <definedName name="_xlnm.Print_Area" localSheetId="66">'PgW-10_Utility Plant'!$A$1:$G$100</definedName>
    <definedName name="_xlnm.Print_Area" localSheetId="67">'PgW-11_Depr Res'!$A$1:$R$93</definedName>
    <definedName name="_xlnm.Print_Area" localSheetId="68">'PgW-12_Storage &amp; Purif'!$A$1:$K$71</definedName>
    <definedName name="_xlnm.Print_Area" localSheetId="69">'PgW-13_Source Wtr Supply'!$A$1:$L$78</definedName>
    <definedName name="_xlnm.Print_Area" localSheetId="70">'PgW-14_Mains &amp; Svcs'!$A$1:$L$84</definedName>
    <definedName name="_xlnm.Print_Area" localSheetId="71">'PgW-15_Meters &amp; Hydrants'!$A$1:$H$86</definedName>
    <definedName name="_xlnm.Print_Area" localSheetId="72">'PgW-16_Water Stats'!$A$1:$F$87</definedName>
    <definedName name="_xlnm.Print_Area" localSheetId="73">'PgW-17_Pump Equip'!$A$1:$H$78</definedName>
    <definedName name="_xlnm.Print_Area" localSheetId="58">'PgW-2_Sales by Community'!$A$1:$N$129</definedName>
    <definedName name="_xlnm.Print_Area" localSheetId="59">'PgW-3_Sales for Resale'!$A$1:$M$127</definedName>
    <definedName name="_xlnm.Print_Area" localSheetId="60">'PgW-4_Inter Sales &amp; Rents'!$A$1:$G$78</definedName>
    <definedName name="_xlnm.Print_Area" localSheetId="61">'PgW-5_Op &amp; Maint Exp'!$A$1:$F$86</definedName>
    <definedName name="_xlnm.Print_Area" localSheetId="62">'PgW-6_Op &amp; Maint Exp2'!$A$1:$F$105</definedName>
    <definedName name="_xlnm.Print_Area" localSheetId="63">'PgW-7_Purchased for Resale'!$A$1:$N$76</definedName>
    <definedName name="_xlnm.Print_Area" localSheetId="64">'PgW-8_Gen Exp'!$A$1:$E$87</definedName>
    <definedName name="_xlnm.Print_Area" localSheetId="65">'PgW-9_Gen Exp2'!$A$1:$H$111</definedName>
    <definedName name="_xlnm.Print_Area" localSheetId="2">'Table of Contents'!$A$1:$F$110</definedName>
    <definedName name="_xlnm.Print_Area" localSheetId="75">Verification!$A$1:$P$38</definedName>
    <definedName name="_xlnm.Print_Titles" localSheetId="11">'PgF-9_Chgs During Year'!$1:$3</definedName>
    <definedName name="Z_2A3615D7_7698_4568_8705_B8674009C55E_.wvu.PrintArea" localSheetId="0" hidden="1">'Cover Page'!$A$1:$G$34</definedName>
    <definedName name="Z_2A3615D7_7698_4568_8705_B8674009C55E_.wvu.PrintArea" localSheetId="74" hidden="1">'Pg W-18 Pumps'!$A$1:$K$54</definedName>
    <definedName name="Z_2A3615D7_7698_4568_8705_B8674009C55E_.wvu.PrintArea" localSheetId="3" hidden="1">'PgF-1_Gen Info1'!$A$2:$F$48</definedName>
    <definedName name="Z_2A3615D7_7698_4568_8705_B8674009C55E_.wvu.PrintArea" localSheetId="12" hidden="1">'PgF-10_BS-Assets'!$A$2:$G$71</definedName>
    <definedName name="Z_2A3615D7_7698_4568_8705_B8674009C55E_.wvu.PrintArea" localSheetId="13" hidden="1">'PgF-11_BS-Eq &amp; Liab'!$A$2:$G$70</definedName>
    <definedName name="Z_2A3615D7_7698_4568_8705_B8674009C55E_.wvu.PrintArea" localSheetId="14" hidden="1">'PgF-12_Notes to BS'!$A$2:$E$67</definedName>
    <definedName name="Z_2A3615D7_7698_4568_8705_B8674009C55E_.wvu.PrintArea" localSheetId="15" hidden="1">'PgF-13_Income'!$A$2:$H$84</definedName>
    <definedName name="Z_2A3615D7_7698_4568_8705_B8674009C55E_.wvu.PrintArea" localSheetId="16" hidden="1">'PgF-14_R.E.'!$A$2:$E$91</definedName>
    <definedName name="Z_2A3615D7_7698_4568_8705_B8674009C55E_.wvu.PrintArea" localSheetId="17" hidden="1">'PgF-15_Chg in Fin Pos'!$A$2:$D$84</definedName>
    <definedName name="Z_2A3615D7_7698_4568_8705_B8674009C55E_.wvu.PrintArea" localSheetId="18" hidden="1">'PgF-16_Util Plant &amp; Depr'!$A$1:$K$70</definedName>
    <definedName name="Z_2A3615D7_7698_4568_8705_B8674009C55E_.wvu.PrintArea" localSheetId="19" hidden="1">'PgF-17_Plant Held'!$A$2:$F$79</definedName>
    <definedName name="Z_2A3615D7_7698_4568_8705_B8674009C55E_.wvu.PrintArea" localSheetId="20" hidden="1">'PgF-18_NonUtil Prop'!$A$2:$F$79</definedName>
    <definedName name="Z_2A3615D7_7698_4568_8705_B8674009C55E_.wvu.PrintArea" localSheetId="21" hidden="1">'PgF-19_Invest &amp; Funds'!$A$2:$F$92</definedName>
    <definedName name="Z_2A3615D7_7698_4568_8705_B8674009C55E_.wvu.PrintArea" localSheetId="4" hidden="1">'PgF-2_Gen Info2'!$A$2:$K$34</definedName>
    <definedName name="Z_2A3615D7_7698_4568_8705_B8674009C55E_.wvu.PrintArea" localSheetId="22" hidden="1">'PgF-20_Notes &amp; Acct Rec'!$A$2:$G$91</definedName>
    <definedName name="Z_2A3615D7_7698_4568_8705_B8674009C55E_.wvu.PrintArea" localSheetId="23" hidden="1">'PgF-21_M&amp;S'!$A$2:$G$97</definedName>
    <definedName name="Z_2A3615D7_7698_4568_8705_B8674009C55E_.wvu.PrintArea" localSheetId="24" hidden="1">'PgF-22_Clear Acct'!$A$2:$E$89</definedName>
    <definedName name="Z_2A3615D7_7698_4568_8705_B8674009C55E_.wvu.PrintArea" localSheetId="25" hidden="1">'PgF-23_Constr O.H.'!$A$2:$E$80</definedName>
    <definedName name="Z_2A3615D7_7698_4568_8705_B8674009C55E_.wvu.PrintArea" localSheetId="26" hidden="1">'PgF-24_Cap Stk'!$A$1:$L$85</definedName>
    <definedName name="Z_2A3615D7_7698_4568_8705_B8674009C55E_.wvu.PrintArea" localSheetId="27" hidden="1">'PgF-25_Other Pd in Cap'!$A$2:$F$89</definedName>
    <definedName name="Z_2A3615D7_7698_4568_8705_B8674009C55E_.wvu.PrintArea" localSheetId="28" hidden="1">'PgF-26_LT Debt'!$A$1:$K$74</definedName>
    <definedName name="Z_2A3615D7_7698_4568_8705_B8674009C55E_.wvu.PrintArea" localSheetId="29" hidden="1">'PgF-27_Aff Trans'!$A$2:$G$74</definedName>
    <definedName name="Z_2A3615D7_7698_4568_8705_B8674009C55E_.wvu.PrintArea" localSheetId="30" hidden="1">'PgF-28_Accrued Tax'!$A$2:$G$94</definedName>
    <definedName name="Z_2A3615D7_7698_4568_8705_B8674009C55E_.wvu.PrintArea" localSheetId="31" hidden="1">'PgF-29_Reconciliation'!$A$2:$E$71</definedName>
    <definedName name="Z_2A3615D7_7698_4568_8705_B8674009C55E_.wvu.PrintArea" localSheetId="5" hidden="1">'PgF-3_Officers'!$A$2:$H$84</definedName>
    <definedName name="Z_2A3615D7_7698_4568_8705_B8674009C55E_.wvu.PrintArea" localSheetId="32" hidden="1">'PgF-30_Notes RE Taxes'!$A$2:$G$79</definedName>
    <definedName name="Z_2A3615D7_7698_4568_8705_B8674009C55E_.wvu.PrintArea" localSheetId="33" hidden="1">'PgF-31_Distrib of Taxes'!$A$1:$L$81</definedName>
    <definedName name="Z_2A3615D7_7698_4568_8705_B8674009C55E_.wvu.PrintArea" localSheetId="34" hidden="1">'PgF-32_Inv Tax Credit'!$A$2:$E$83</definedName>
    <definedName name="Z_2A3615D7_7698_4568_8705_B8674009C55E_.wvu.PrintArea" localSheetId="35" hidden="1">'PgF-33_Accum Def Inv Tax Credit'!$A$1:$L$77</definedName>
    <definedName name="Z_2A3615D7_7698_4568_8705_B8674009C55E_.wvu.PrintArea" localSheetId="36" hidden="1">'PgF-34_Accel Amort_Acct281'!$A$1:$Q$97</definedName>
    <definedName name="Z_2A3615D7_7698_4568_8705_B8674009C55E_.wvu.PrintArea" localSheetId="37" hidden="1">'PgF-35_Accum Def Inc Tax_Acc282'!$A$1:$Q$88</definedName>
    <definedName name="Z_2A3615D7_7698_4568_8705_B8674009C55E_.wvu.PrintArea" localSheetId="38" hidden="1">'PgF-36_Accum Def Inc Tax_Acc283'!$A$1:$N$88</definedName>
    <definedName name="Z_2A3615D7_7698_4568_8705_B8674009C55E_.wvu.PrintArea" localSheetId="39" hidden="1">'PgF-37_Reserves &amp; CIAC'!$A$2:$G$104</definedName>
    <definedName name="Z_2A3615D7_7698_4568_8705_B8674009C55E_.wvu.PrintArea" localSheetId="40" hidden="1">'PgF-38_Other Income'!$A$2:$E$82</definedName>
    <definedName name="Z_2A3615D7_7698_4568_8705_B8674009C55E_.wvu.PrintArea" localSheetId="41" hidden="1">'PgF-39_Non-Op Rent Inc'!$A$2:$E$90</definedName>
    <definedName name="Z_2A3615D7_7698_4568_8705_B8674009C55E_.wvu.PrintArea" localSheetId="6" hidden="1">'PgF-4_Directors'!$A$2:$I$71</definedName>
    <definedName name="Z_2A3615D7_7698_4568_8705_B8674009C55E_.wvu.PrintArea" localSheetId="42" hidden="1">'PgF-40_Disp of Prop'!$A$1:$H$84</definedName>
    <definedName name="Z_2A3615D7_7698_4568_8705_B8674009C55E_.wvu.PrintArea" localSheetId="43" hidden="1">'PgF-41_Oth Inc &amp; Ded'!$A$2:$E$88</definedName>
    <definedName name="Z_2A3615D7_7698_4568_8705_B8674009C55E_.wvu.PrintArea" localSheetId="44" hidden="1">'PgF-42_Sal &amp; Wage'!$A$2:$E$71</definedName>
    <definedName name="Z_2A3615D7_7698_4568_8705_B8674009C55E_.wvu.PrintArea" localSheetId="45" hidden="1">'PgF-43_Com Plnt &amp; Depr'!$A$1:$Q$79</definedName>
    <definedName name="Z_2A3615D7_7698_4568_8705_B8674009C55E_.wvu.PrintArea" localSheetId="7" hidden="1">'PgF-5_Corp Control'!$A$2:$N$66</definedName>
    <definedName name="Z_2A3615D7_7698_4568_8705_B8674009C55E_.wvu.PrintArea" localSheetId="8" hidden="1">'PgF-6_InterCo Trans'!$A$2:$E$70</definedName>
    <definedName name="Z_2A3615D7_7698_4568_8705_B8674009C55E_.wvu.PrintArea" localSheetId="9" hidden="1">'PgF-7_Sec Hldr&amp;Voting Pwr'!$A$2:$M$85</definedName>
    <definedName name="Z_2A3615D7_7698_4568_8705_B8674009C55E_.wvu.PrintArea" localSheetId="10" hidden="1">'PgF-8_Co Controlled by Resp'!$A$2:$H$65</definedName>
    <definedName name="Z_2A3615D7_7698_4568_8705_B8674009C55E_.wvu.PrintArea" localSheetId="11" hidden="1">'PgF-9_Chgs During Year'!$A$2:$G$86</definedName>
    <definedName name="Z_2A3615D7_7698_4568_8705_B8674009C55E_.wvu.PrintArea" localSheetId="47" hidden="1">'PgS-1_Op Rev'!$A$2:$H$54</definedName>
    <definedName name="Z_2A3615D7_7698_4568_8705_B8674009C55E_.wvu.PrintArea" localSheetId="48" hidden="1">'PgS-2_Op &amp; Maint Exp'!$A$2:$F$79</definedName>
    <definedName name="Z_2A3615D7_7698_4568_8705_B8674009C55E_.wvu.PrintArea" localSheetId="49" hidden="1">'PgS-3_Op &amp; Maint Exp Con''t'!$A$2:$F$76</definedName>
    <definedName name="Z_2A3615D7_7698_4568_8705_B8674009C55E_.wvu.PrintArea" localSheetId="50" hidden="1">'PgS-4_Gen Exp Accts'!$A$2:$E$98</definedName>
    <definedName name="Z_2A3615D7_7698_4568_8705_B8674009C55E_.wvu.PrintArea" localSheetId="51" hidden="1">'PgS-5_Gen Exp Accts2'!$A$2:$H$109</definedName>
    <definedName name="Z_2A3615D7_7698_4568_8705_B8674009C55E_.wvu.PrintArea" localSheetId="52" hidden="1">'PgS-6_Sewer Utility Plant'!$A$2:$H$81</definedName>
    <definedName name="Z_2A3615D7_7698_4568_8705_B8674009C55E_.wvu.PrintArea" localSheetId="53" hidden="1">'PgS-7_Depr Reserve'!$A$1:$Q$87</definedName>
    <definedName name="Z_2A3615D7_7698_4568_8705_B8674009C55E_.wvu.PrintArea" localSheetId="54" hidden="1">'PgS-8_Gen Info-Sewer Plant'!$A$2:$K$105</definedName>
    <definedName name="Z_2A3615D7_7698_4568_8705_B8674009C55E_.wvu.PrintArea" localSheetId="55" hidden="1">'PgS-9_Sewer Information'!$A$1:$M$83</definedName>
    <definedName name="Z_2A3615D7_7698_4568_8705_B8674009C55E_.wvu.PrintArea" localSheetId="57" hidden="1">'PgW-1_Water Op Rev'!$A$1:$L$80</definedName>
    <definedName name="Z_2A3615D7_7698_4568_8705_B8674009C55E_.wvu.PrintArea" localSheetId="66" hidden="1">'PgW-10_Utility Plant'!$A$2:$G$100</definedName>
    <definedName name="Z_2A3615D7_7698_4568_8705_B8674009C55E_.wvu.PrintArea" localSheetId="67" hidden="1">'PgW-11_Depr Res'!$A$1:$R$93</definedName>
    <definedName name="Z_2A3615D7_7698_4568_8705_B8674009C55E_.wvu.PrintArea" localSheetId="68" hidden="1">'PgW-12_Storage &amp; Purif'!$A$2:$K$72</definedName>
    <definedName name="Z_2A3615D7_7698_4568_8705_B8674009C55E_.wvu.PrintArea" localSheetId="69" hidden="1">'PgW-13_Source Wtr Supply'!$A$1:$L$78</definedName>
    <definedName name="Z_2A3615D7_7698_4568_8705_B8674009C55E_.wvu.PrintArea" localSheetId="70" hidden="1">'PgW-14_Mains &amp; Svcs'!$A$1:$L$84</definedName>
    <definedName name="Z_2A3615D7_7698_4568_8705_B8674009C55E_.wvu.PrintArea" localSheetId="71" hidden="1">'PgW-15_Meters &amp; Hydrants'!$A$2:$H$86</definedName>
    <definedName name="Z_2A3615D7_7698_4568_8705_B8674009C55E_.wvu.PrintArea" localSheetId="72" hidden="1">'PgW-16_Water Stats'!$A$2:$F$87</definedName>
    <definedName name="Z_2A3615D7_7698_4568_8705_B8674009C55E_.wvu.PrintArea" localSheetId="73" hidden="1">'PgW-17_Pump Equip'!$A$1:$H$78</definedName>
    <definedName name="Z_2A3615D7_7698_4568_8705_B8674009C55E_.wvu.PrintArea" localSheetId="58" hidden="1">'PgW-2_Sales by Community'!$A$1:$N$129</definedName>
    <definedName name="Z_2A3615D7_7698_4568_8705_B8674009C55E_.wvu.PrintArea" localSheetId="59" hidden="1">'PgW-3_Sales for Resale'!$A$1:$M$127</definedName>
    <definedName name="Z_2A3615D7_7698_4568_8705_B8674009C55E_.wvu.PrintArea" localSheetId="60" hidden="1">'PgW-4_Inter Sales &amp; Rents'!$A$2:$G$78</definedName>
    <definedName name="Z_2A3615D7_7698_4568_8705_B8674009C55E_.wvu.PrintArea" localSheetId="61" hidden="1">'PgW-5_Op &amp; Maint Exp'!$A$2:$F$86</definedName>
    <definedName name="Z_2A3615D7_7698_4568_8705_B8674009C55E_.wvu.PrintArea" localSheetId="62" hidden="1">'PgW-6_Op &amp; Maint Exp2'!$A$2:$F$105</definedName>
    <definedName name="Z_2A3615D7_7698_4568_8705_B8674009C55E_.wvu.PrintArea" localSheetId="63" hidden="1">'PgW-7_Purchased for Resale'!$A$1:$N$76</definedName>
    <definedName name="Z_2A3615D7_7698_4568_8705_B8674009C55E_.wvu.PrintArea" localSheetId="64" hidden="1">'PgW-8_Gen Exp'!$A$2:$E$87</definedName>
    <definedName name="Z_2A3615D7_7698_4568_8705_B8674009C55E_.wvu.PrintArea" localSheetId="65" hidden="1">'PgW-9_Gen Exp2'!$A$2:$H$111</definedName>
    <definedName name="Z_2A3615D7_7698_4568_8705_B8674009C55E_.wvu.PrintArea" localSheetId="2" hidden="1">'Table of Contents'!$A$1:$F$110</definedName>
    <definedName name="Z_2A3615D7_7698_4568_8705_B8674009C55E_.wvu.PrintArea" localSheetId="75" hidden="1">Verification!$A$1:$P$37</definedName>
    <definedName name="Z_2A3615D7_7698_4568_8705_B8674009C55E_.wvu.PrintTitles" localSheetId="11" hidden="1">'PgF-9_Chgs During Year'!$2:$4</definedName>
    <definedName name="Z_56330057_FDF7_4F01_A54F_39862AA5437F_.wvu.PrintArea" localSheetId="0" hidden="1">'Cover Page'!$A$1:$G$34</definedName>
    <definedName name="Z_56330057_FDF7_4F01_A54F_39862AA5437F_.wvu.PrintArea" localSheetId="74" hidden="1">'Pg W-18 Pumps'!$A$1:$K$54</definedName>
    <definedName name="Z_56330057_FDF7_4F01_A54F_39862AA5437F_.wvu.PrintArea" localSheetId="3" hidden="1">'PgF-1_Gen Info1'!$A$2:$F$48</definedName>
    <definedName name="Z_56330057_FDF7_4F01_A54F_39862AA5437F_.wvu.PrintArea" localSheetId="12" hidden="1">'PgF-10_BS-Assets'!$A$2:$G$71</definedName>
    <definedName name="Z_56330057_FDF7_4F01_A54F_39862AA5437F_.wvu.PrintArea" localSheetId="13" hidden="1">'PgF-11_BS-Eq &amp; Liab'!$A$2:$G$70</definedName>
    <definedName name="Z_56330057_FDF7_4F01_A54F_39862AA5437F_.wvu.PrintArea" localSheetId="14" hidden="1">'PgF-12_Notes to BS'!$A$2:$E$67</definedName>
    <definedName name="Z_56330057_FDF7_4F01_A54F_39862AA5437F_.wvu.PrintArea" localSheetId="15" hidden="1">'PgF-13_Income'!$A$2:$H$84</definedName>
    <definedName name="Z_56330057_FDF7_4F01_A54F_39862AA5437F_.wvu.PrintArea" localSheetId="16" hidden="1">'PgF-14_R.E.'!$A$2:$E$91</definedName>
    <definedName name="Z_56330057_FDF7_4F01_A54F_39862AA5437F_.wvu.PrintArea" localSheetId="17" hidden="1">'PgF-15_Chg in Fin Pos'!$A$2:$D$84</definedName>
    <definedName name="Z_56330057_FDF7_4F01_A54F_39862AA5437F_.wvu.PrintArea" localSheetId="18" hidden="1">'PgF-16_Util Plant &amp; Depr'!$A$1:$K$70</definedName>
    <definedName name="Z_56330057_FDF7_4F01_A54F_39862AA5437F_.wvu.PrintArea" localSheetId="19" hidden="1">'PgF-17_Plant Held'!$A$2:$F$79</definedName>
    <definedName name="Z_56330057_FDF7_4F01_A54F_39862AA5437F_.wvu.PrintArea" localSheetId="20" hidden="1">'PgF-18_NonUtil Prop'!$A$2:$F$79</definedName>
    <definedName name="Z_56330057_FDF7_4F01_A54F_39862AA5437F_.wvu.PrintArea" localSheetId="21" hidden="1">'PgF-19_Invest &amp; Funds'!$A$2:$F$92</definedName>
    <definedName name="Z_56330057_FDF7_4F01_A54F_39862AA5437F_.wvu.PrintArea" localSheetId="4" hidden="1">'PgF-2_Gen Info2'!$A$2:$K$34</definedName>
    <definedName name="Z_56330057_FDF7_4F01_A54F_39862AA5437F_.wvu.PrintArea" localSheetId="22" hidden="1">'PgF-20_Notes &amp; Acct Rec'!$A$2:$G$91</definedName>
    <definedName name="Z_56330057_FDF7_4F01_A54F_39862AA5437F_.wvu.PrintArea" localSheetId="23" hidden="1">'PgF-21_M&amp;S'!$A$2:$G$97</definedName>
    <definedName name="Z_56330057_FDF7_4F01_A54F_39862AA5437F_.wvu.PrintArea" localSheetId="24" hidden="1">'PgF-22_Clear Acct'!$A$2:$E$89</definedName>
    <definedName name="Z_56330057_FDF7_4F01_A54F_39862AA5437F_.wvu.PrintArea" localSheetId="25" hidden="1">'PgF-23_Constr O.H.'!$A$2:$E$80</definedName>
    <definedName name="Z_56330057_FDF7_4F01_A54F_39862AA5437F_.wvu.PrintArea" localSheetId="26" hidden="1">'PgF-24_Cap Stk'!$A$1:$L$85</definedName>
    <definedName name="Z_56330057_FDF7_4F01_A54F_39862AA5437F_.wvu.PrintArea" localSheetId="27" hidden="1">'PgF-25_Other Pd in Cap'!$A$2:$F$89</definedName>
    <definedName name="Z_56330057_FDF7_4F01_A54F_39862AA5437F_.wvu.PrintArea" localSheetId="28" hidden="1">'PgF-26_LT Debt'!$A$1:$K$74</definedName>
    <definedName name="Z_56330057_FDF7_4F01_A54F_39862AA5437F_.wvu.PrintArea" localSheetId="29" hidden="1">'PgF-27_Aff Trans'!$A$2:$G$74</definedName>
    <definedName name="Z_56330057_FDF7_4F01_A54F_39862AA5437F_.wvu.PrintArea" localSheetId="30" hidden="1">'PgF-28_Accrued Tax'!$A$2:$G$94</definedName>
    <definedName name="Z_56330057_FDF7_4F01_A54F_39862AA5437F_.wvu.PrintArea" localSheetId="31" hidden="1">'PgF-29_Reconciliation'!$A$2:$E$71</definedName>
    <definedName name="Z_56330057_FDF7_4F01_A54F_39862AA5437F_.wvu.PrintArea" localSheetId="5" hidden="1">'PgF-3_Officers'!$A$2:$H$84</definedName>
    <definedName name="Z_56330057_FDF7_4F01_A54F_39862AA5437F_.wvu.PrintArea" localSheetId="32" hidden="1">'PgF-30_Notes RE Taxes'!$A$2:$G$79</definedName>
    <definedName name="Z_56330057_FDF7_4F01_A54F_39862AA5437F_.wvu.PrintArea" localSheetId="33" hidden="1">'PgF-31_Distrib of Taxes'!$A$1:$L$81</definedName>
    <definedName name="Z_56330057_FDF7_4F01_A54F_39862AA5437F_.wvu.PrintArea" localSheetId="34" hidden="1">'PgF-32_Inv Tax Credit'!$A$2:$E$83</definedName>
    <definedName name="Z_56330057_FDF7_4F01_A54F_39862AA5437F_.wvu.PrintArea" localSheetId="35" hidden="1">'PgF-33_Accum Def Inv Tax Credit'!$A$1:$L$77</definedName>
    <definedName name="Z_56330057_FDF7_4F01_A54F_39862AA5437F_.wvu.PrintArea" localSheetId="36" hidden="1">'PgF-34_Accel Amort_Acct281'!$A$1:$Q$97</definedName>
    <definedName name="Z_56330057_FDF7_4F01_A54F_39862AA5437F_.wvu.PrintArea" localSheetId="37" hidden="1">'PgF-35_Accum Def Inc Tax_Acc282'!$A$1:$Q$88</definedName>
    <definedName name="Z_56330057_FDF7_4F01_A54F_39862AA5437F_.wvu.PrintArea" localSheetId="38" hidden="1">'PgF-36_Accum Def Inc Tax_Acc283'!$A$1:$N$88</definedName>
    <definedName name="Z_56330057_FDF7_4F01_A54F_39862AA5437F_.wvu.PrintArea" localSheetId="39" hidden="1">'PgF-37_Reserves &amp; CIAC'!$A$2:$G$104</definedName>
    <definedName name="Z_56330057_FDF7_4F01_A54F_39862AA5437F_.wvu.PrintArea" localSheetId="40" hidden="1">'PgF-38_Other Income'!$A$2:$E$82</definedName>
    <definedName name="Z_56330057_FDF7_4F01_A54F_39862AA5437F_.wvu.PrintArea" localSheetId="41" hidden="1">'PgF-39_Non-Op Rent Inc'!$A$2:$E$90</definedName>
    <definedName name="Z_56330057_FDF7_4F01_A54F_39862AA5437F_.wvu.PrintArea" localSheetId="6" hidden="1">'PgF-4_Directors'!$A$2:$I$71</definedName>
    <definedName name="Z_56330057_FDF7_4F01_A54F_39862AA5437F_.wvu.PrintArea" localSheetId="42" hidden="1">'PgF-40_Disp of Prop'!$A$1:$H$84</definedName>
    <definedName name="Z_56330057_FDF7_4F01_A54F_39862AA5437F_.wvu.PrintArea" localSheetId="43" hidden="1">'PgF-41_Oth Inc &amp; Ded'!$A$2:$E$88</definedName>
    <definedName name="Z_56330057_FDF7_4F01_A54F_39862AA5437F_.wvu.PrintArea" localSheetId="44" hidden="1">'PgF-42_Sal &amp; Wage'!$A$2:$E$71</definedName>
    <definedName name="Z_56330057_FDF7_4F01_A54F_39862AA5437F_.wvu.PrintArea" localSheetId="45" hidden="1">'PgF-43_Com Plnt &amp; Depr'!$A$1:$Q$79</definedName>
    <definedName name="Z_56330057_FDF7_4F01_A54F_39862AA5437F_.wvu.PrintArea" localSheetId="7" hidden="1">'PgF-5_Corp Control'!$A$2:$N$66</definedName>
    <definedName name="Z_56330057_FDF7_4F01_A54F_39862AA5437F_.wvu.PrintArea" localSheetId="8" hidden="1">'PgF-6_InterCo Trans'!$A$2:$E$70</definedName>
    <definedName name="Z_56330057_FDF7_4F01_A54F_39862AA5437F_.wvu.PrintArea" localSheetId="9" hidden="1">'PgF-7_Sec Hldr&amp;Voting Pwr'!$A$2:$M$85</definedName>
    <definedName name="Z_56330057_FDF7_4F01_A54F_39862AA5437F_.wvu.PrintArea" localSheetId="10" hidden="1">'PgF-8_Co Controlled by Resp'!$A$2:$H$65</definedName>
    <definedName name="Z_56330057_FDF7_4F01_A54F_39862AA5437F_.wvu.PrintArea" localSheetId="11" hidden="1">'PgF-9_Chgs During Year'!$A$2:$G$86</definedName>
    <definedName name="Z_56330057_FDF7_4F01_A54F_39862AA5437F_.wvu.PrintArea" localSheetId="47" hidden="1">'PgS-1_Op Rev'!$A$2:$H$54</definedName>
    <definedName name="Z_56330057_FDF7_4F01_A54F_39862AA5437F_.wvu.PrintArea" localSheetId="48" hidden="1">'PgS-2_Op &amp; Maint Exp'!$A$2:$F$79</definedName>
    <definedName name="Z_56330057_FDF7_4F01_A54F_39862AA5437F_.wvu.PrintArea" localSheetId="49" hidden="1">'PgS-3_Op &amp; Maint Exp Con''t'!$A$2:$F$76</definedName>
    <definedName name="Z_56330057_FDF7_4F01_A54F_39862AA5437F_.wvu.PrintArea" localSheetId="50" hidden="1">'PgS-4_Gen Exp Accts'!$A$2:$E$98</definedName>
    <definedName name="Z_56330057_FDF7_4F01_A54F_39862AA5437F_.wvu.PrintArea" localSheetId="51" hidden="1">'PgS-5_Gen Exp Accts2'!$A$2:$H$109</definedName>
    <definedName name="Z_56330057_FDF7_4F01_A54F_39862AA5437F_.wvu.PrintArea" localSheetId="52" hidden="1">'PgS-6_Sewer Utility Plant'!$A$2:$H$81</definedName>
    <definedName name="Z_56330057_FDF7_4F01_A54F_39862AA5437F_.wvu.PrintArea" localSheetId="53" hidden="1">'PgS-7_Depr Reserve'!$A$1:$Q$87</definedName>
    <definedName name="Z_56330057_FDF7_4F01_A54F_39862AA5437F_.wvu.PrintArea" localSheetId="54" hidden="1">'PgS-8_Gen Info-Sewer Plant'!$A$2:$K$105</definedName>
    <definedName name="Z_56330057_FDF7_4F01_A54F_39862AA5437F_.wvu.PrintArea" localSheetId="55" hidden="1">'PgS-9_Sewer Information'!$A$1:$M$83</definedName>
    <definedName name="Z_56330057_FDF7_4F01_A54F_39862AA5437F_.wvu.PrintArea" localSheetId="57" hidden="1">'PgW-1_Water Op Rev'!$A$1:$L$80</definedName>
    <definedName name="Z_56330057_FDF7_4F01_A54F_39862AA5437F_.wvu.PrintArea" localSheetId="66" hidden="1">'PgW-10_Utility Plant'!$A$2:$G$100</definedName>
    <definedName name="Z_56330057_FDF7_4F01_A54F_39862AA5437F_.wvu.PrintArea" localSheetId="67" hidden="1">'PgW-11_Depr Res'!$A$1:$R$93</definedName>
    <definedName name="Z_56330057_FDF7_4F01_A54F_39862AA5437F_.wvu.PrintArea" localSheetId="68" hidden="1">'PgW-12_Storage &amp; Purif'!$A$2:$K$72</definedName>
    <definedName name="Z_56330057_FDF7_4F01_A54F_39862AA5437F_.wvu.PrintArea" localSheetId="69" hidden="1">'PgW-13_Source Wtr Supply'!$A$1:$L$78</definedName>
    <definedName name="Z_56330057_FDF7_4F01_A54F_39862AA5437F_.wvu.PrintArea" localSheetId="70" hidden="1">'PgW-14_Mains &amp; Svcs'!$A$1:$L$84</definedName>
    <definedName name="Z_56330057_FDF7_4F01_A54F_39862AA5437F_.wvu.PrintArea" localSheetId="71" hidden="1">'PgW-15_Meters &amp; Hydrants'!$A$2:$H$86</definedName>
    <definedName name="Z_56330057_FDF7_4F01_A54F_39862AA5437F_.wvu.PrintArea" localSheetId="72" hidden="1">'PgW-16_Water Stats'!$A$2:$F$87</definedName>
    <definedName name="Z_56330057_FDF7_4F01_A54F_39862AA5437F_.wvu.PrintArea" localSheetId="73" hidden="1">'PgW-17_Pump Equip'!$A$1:$H$78</definedName>
    <definedName name="Z_56330057_FDF7_4F01_A54F_39862AA5437F_.wvu.PrintArea" localSheetId="58" hidden="1">'PgW-2_Sales by Community'!$A$1:$N$129</definedName>
    <definedName name="Z_56330057_FDF7_4F01_A54F_39862AA5437F_.wvu.PrintArea" localSheetId="59" hidden="1">'PgW-3_Sales for Resale'!$A$1:$M$127</definedName>
    <definedName name="Z_56330057_FDF7_4F01_A54F_39862AA5437F_.wvu.PrintArea" localSheetId="60" hidden="1">'PgW-4_Inter Sales &amp; Rents'!$A$2:$G$78</definedName>
    <definedName name="Z_56330057_FDF7_4F01_A54F_39862AA5437F_.wvu.PrintArea" localSheetId="61" hidden="1">'PgW-5_Op &amp; Maint Exp'!$A$2:$F$86</definedName>
    <definedName name="Z_56330057_FDF7_4F01_A54F_39862AA5437F_.wvu.PrintArea" localSheetId="62" hidden="1">'PgW-6_Op &amp; Maint Exp2'!$A$2:$F$105</definedName>
    <definedName name="Z_56330057_FDF7_4F01_A54F_39862AA5437F_.wvu.PrintArea" localSheetId="63" hidden="1">'PgW-7_Purchased for Resale'!$A$1:$N$76</definedName>
    <definedName name="Z_56330057_FDF7_4F01_A54F_39862AA5437F_.wvu.PrintArea" localSheetId="64" hidden="1">'PgW-8_Gen Exp'!$A$2:$E$87</definedName>
    <definedName name="Z_56330057_FDF7_4F01_A54F_39862AA5437F_.wvu.PrintArea" localSheetId="65" hidden="1">'PgW-9_Gen Exp2'!$A$2:$H$111</definedName>
    <definedName name="Z_56330057_FDF7_4F01_A54F_39862AA5437F_.wvu.PrintArea" localSheetId="2" hidden="1">'Table of Contents'!$A$1:$F$110</definedName>
    <definedName name="Z_56330057_FDF7_4F01_A54F_39862AA5437F_.wvu.PrintArea" localSheetId="75" hidden="1">Verification!$A$1:$P$37</definedName>
    <definedName name="Z_56330057_FDF7_4F01_A54F_39862AA5437F_.wvu.PrintTitles" localSheetId="11" hidden="1">'PgF-9_Chgs During Year'!$2:$4</definedName>
    <definedName name="Z_5798407D_750F_4210_A659_AB18B2146EC8_.wvu.PrintArea" localSheetId="0" hidden="1">'Cover Page'!$A$1:$G$34</definedName>
    <definedName name="Z_5798407D_750F_4210_A659_AB18B2146EC8_.wvu.PrintArea" localSheetId="74" hidden="1">'Pg W-18 Pumps'!$A$1:$K$59</definedName>
    <definedName name="Z_5798407D_750F_4210_A659_AB18B2146EC8_.wvu.PrintArea" localSheetId="3" hidden="1">'PgF-1_Gen Info1'!$A$2:$F$48</definedName>
    <definedName name="Z_5798407D_750F_4210_A659_AB18B2146EC8_.wvu.PrintArea" localSheetId="12" hidden="1">'PgF-10_BS-Assets'!$A$2:$G$71</definedName>
    <definedName name="Z_5798407D_750F_4210_A659_AB18B2146EC8_.wvu.PrintArea" localSheetId="13" hidden="1">'PgF-11_BS-Eq &amp; Liab'!$A$2:$G$70</definedName>
    <definedName name="Z_5798407D_750F_4210_A659_AB18B2146EC8_.wvu.PrintArea" localSheetId="14" hidden="1">'PgF-12_Notes to BS'!$A$2:$E$67</definedName>
    <definedName name="Z_5798407D_750F_4210_A659_AB18B2146EC8_.wvu.PrintArea" localSheetId="15" hidden="1">'PgF-13_Income'!$A$2:$H$84</definedName>
    <definedName name="Z_5798407D_750F_4210_A659_AB18B2146EC8_.wvu.PrintArea" localSheetId="16" hidden="1">'PgF-14_R.E.'!$A$2:$E$91</definedName>
    <definedName name="Z_5798407D_750F_4210_A659_AB18B2146EC8_.wvu.PrintArea" localSheetId="17" hidden="1">'PgF-15_Chg in Fin Pos'!$A$2:$D$84</definedName>
    <definedName name="Z_5798407D_750F_4210_A659_AB18B2146EC8_.wvu.PrintArea" localSheetId="18" hidden="1">'PgF-16_Util Plant &amp; Depr'!$A$1:$K$70</definedName>
    <definedName name="Z_5798407D_750F_4210_A659_AB18B2146EC8_.wvu.PrintArea" localSheetId="19" hidden="1">'PgF-17_Plant Held'!$A$2:$F$79</definedName>
    <definedName name="Z_5798407D_750F_4210_A659_AB18B2146EC8_.wvu.PrintArea" localSheetId="20" hidden="1">'PgF-18_NonUtil Prop'!$A$2:$F$79</definedName>
    <definedName name="Z_5798407D_750F_4210_A659_AB18B2146EC8_.wvu.PrintArea" localSheetId="21" hidden="1">'PgF-19_Invest &amp; Funds'!$A$2:$F$92</definedName>
    <definedName name="Z_5798407D_750F_4210_A659_AB18B2146EC8_.wvu.PrintArea" localSheetId="4" hidden="1">'PgF-2_Gen Info2'!$A$2:$J$31</definedName>
    <definedName name="Z_5798407D_750F_4210_A659_AB18B2146EC8_.wvu.PrintArea" localSheetId="22" hidden="1">'PgF-20_Notes &amp; Acct Rec'!$A$2:$G$91</definedName>
    <definedName name="Z_5798407D_750F_4210_A659_AB18B2146EC8_.wvu.PrintArea" localSheetId="23" hidden="1">'PgF-21_M&amp;S'!$A$2:$G$97</definedName>
    <definedName name="Z_5798407D_750F_4210_A659_AB18B2146EC8_.wvu.PrintArea" localSheetId="24" hidden="1">'PgF-22_Clear Acct'!$A$2:$E$89</definedName>
    <definedName name="Z_5798407D_750F_4210_A659_AB18B2146EC8_.wvu.PrintArea" localSheetId="25" hidden="1">'PgF-23_Constr O.H.'!$A$2:$E$80</definedName>
    <definedName name="Z_5798407D_750F_4210_A659_AB18B2146EC8_.wvu.PrintArea" localSheetId="26" hidden="1">'PgF-24_Cap Stk'!$A$1:$L$85</definedName>
    <definedName name="Z_5798407D_750F_4210_A659_AB18B2146EC8_.wvu.PrintArea" localSheetId="27" hidden="1">'PgF-25_Other Pd in Cap'!$A$2:$F$89</definedName>
    <definedName name="Z_5798407D_750F_4210_A659_AB18B2146EC8_.wvu.PrintArea" localSheetId="28" hidden="1">'PgF-26_LT Debt'!$A$1:$K$74</definedName>
    <definedName name="Z_5798407D_750F_4210_A659_AB18B2146EC8_.wvu.PrintArea" localSheetId="29" hidden="1">'PgF-27_Aff Trans'!$A$2:$G$74</definedName>
    <definedName name="Z_5798407D_750F_4210_A659_AB18B2146EC8_.wvu.PrintArea" localSheetId="30" hidden="1">'PgF-28_Accrued Tax'!$A$2:$G$94</definedName>
    <definedName name="Z_5798407D_750F_4210_A659_AB18B2146EC8_.wvu.PrintArea" localSheetId="31" hidden="1">'PgF-29_Reconciliation'!$A$2:$E$71</definedName>
    <definedName name="Z_5798407D_750F_4210_A659_AB18B2146EC8_.wvu.PrintArea" localSheetId="5" hidden="1">'PgF-3_Officers'!$A$2:$H$84</definedName>
    <definedName name="Z_5798407D_750F_4210_A659_AB18B2146EC8_.wvu.PrintArea" localSheetId="32" hidden="1">'PgF-30_Notes RE Taxes'!$A$2:$G$79</definedName>
    <definedName name="Z_5798407D_750F_4210_A659_AB18B2146EC8_.wvu.PrintArea" localSheetId="33" hidden="1">'PgF-31_Distrib of Taxes'!$A$1:$L$81</definedName>
    <definedName name="Z_5798407D_750F_4210_A659_AB18B2146EC8_.wvu.PrintArea" localSheetId="34" hidden="1">'PgF-32_Inv Tax Credit'!$A$2:$E$83</definedName>
    <definedName name="Z_5798407D_750F_4210_A659_AB18B2146EC8_.wvu.PrintArea" localSheetId="35" hidden="1">'PgF-33_Accum Def Inv Tax Credit'!$A$1:$L$77</definedName>
    <definedName name="Z_5798407D_750F_4210_A659_AB18B2146EC8_.wvu.PrintArea" localSheetId="36" hidden="1">'PgF-34_Accel Amort_Acct281'!$A$1:$Q$97</definedName>
    <definedName name="Z_5798407D_750F_4210_A659_AB18B2146EC8_.wvu.PrintArea" localSheetId="37" hidden="1">'PgF-35_Accum Def Inc Tax_Acc282'!$A$1:$Q$88</definedName>
    <definedName name="Z_5798407D_750F_4210_A659_AB18B2146EC8_.wvu.PrintArea" localSheetId="38" hidden="1">'PgF-36_Accum Def Inc Tax_Acc283'!$A$1:$N$88</definedName>
    <definedName name="Z_5798407D_750F_4210_A659_AB18B2146EC8_.wvu.PrintArea" localSheetId="39" hidden="1">'PgF-37_Reserves &amp; CIAC'!$A$2:$G$104</definedName>
    <definedName name="Z_5798407D_750F_4210_A659_AB18B2146EC8_.wvu.PrintArea" localSheetId="40" hidden="1">'PgF-38_Other Income'!$A$2:$E$82</definedName>
    <definedName name="Z_5798407D_750F_4210_A659_AB18B2146EC8_.wvu.PrintArea" localSheetId="41" hidden="1">'PgF-39_Non-Op Rent Inc'!$A$2:$E$90</definedName>
    <definedName name="Z_5798407D_750F_4210_A659_AB18B2146EC8_.wvu.PrintArea" localSheetId="6" hidden="1">'PgF-4_Directors'!$A$2:$I$71</definedName>
    <definedName name="Z_5798407D_750F_4210_A659_AB18B2146EC8_.wvu.PrintArea" localSheetId="42" hidden="1">'PgF-40_Disp of Prop'!$A$1:$H$84</definedName>
    <definedName name="Z_5798407D_750F_4210_A659_AB18B2146EC8_.wvu.PrintArea" localSheetId="43" hidden="1">'PgF-41_Oth Inc &amp; Ded'!$A$2:$E$88</definedName>
    <definedName name="Z_5798407D_750F_4210_A659_AB18B2146EC8_.wvu.PrintArea" localSheetId="44" hidden="1">'PgF-42_Sal &amp; Wage'!$A$2:$E$71</definedName>
    <definedName name="Z_5798407D_750F_4210_A659_AB18B2146EC8_.wvu.PrintArea" localSheetId="45" hidden="1">'PgF-43_Com Plnt &amp; Depr'!$A$1:$Q$79</definedName>
    <definedName name="Z_5798407D_750F_4210_A659_AB18B2146EC8_.wvu.PrintArea" localSheetId="7" hidden="1">'PgF-5_Corp Control'!$A$2:$N$66</definedName>
    <definedName name="Z_5798407D_750F_4210_A659_AB18B2146EC8_.wvu.PrintArea" localSheetId="8" hidden="1">'PgF-6_InterCo Trans'!$A$2:$E$70</definedName>
    <definedName name="Z_5798407D_750F_4210_A659_AB18B2146EC8_.wvu.PrintArea" localSheetId="9" hidden="1">'PgF-7_Sec Hldr&amp;Voting Pwr'!$A$2:$M$85</definedName>
    <definedName name="Z_5798407D_750F_4210_A659_AB18B2146EC8_.wvu.PrintArea" localSheetId="10" hidden="1">'PgF-8_Co Controlled by Resp'!$A$2:$H$65</definedName>
    <definedName name="Z_5798407D_750F_4210_A659_AB18B2146EC8_.wvu.PrintArea" localSheetId="11" hidden="1">'PgF-9_Chgs During Year'!$A$2:$G$86</definedName>
    <definedName name="Z_5798407D_750F_4210_A659_AB18B2146EC8_.wvu.PrintArea" localSheetId="47" hidden="1">'PgS-1_Op Rev'!$A$2:$H$54</definedName>
    <definedName name="Z_5798407D_750F_4210_A659_AB18B2146EC8_.wvu.PrintArea" localSheetId="48" hidden="1">'PgS-2_Op &amp; Maint Exp'!$A$2:$F$79</definedName>
    <definedName name="Z_5798407D_750F_4210_A659_AB18B2146EC8_.wvu.PrintArea" localSheetId="49" hidden="1">'PgS-3_Op &amp; Maint Exp Con''t'!$A$2:$F$76</definedName>
    <definedName name="Z_5798407D_750F_4210_A659_AB18B2146EC8_.wvu.PrintArea" localSheetId="50" hidden="1">'PgS-4_Gen Exp Accts'!$A$2:$E$98</definedName>
    <definedName name="Z_5798407D_750F_4210_A659_AB18B2146EC8_.wvu.PrintArea" localSheetId="51" hidden="1">'PgS-5_Gen Exp Accts2'!$A$2:$H$109</definedName>
    <definedName name="Z_5798407D_750F_4210_A659_AB18B2146EC8_.wvu.PrintArea" localSheetId="52" hidden="1">'PgS-6_Sewer Utility Plant'!$A$2:$H$81</definedName>
    <definedName name="Z_5798407D_750F_4210_A659_AB18B2146EC8_.wvu.PrintArea" localSheetId="53" hidden="1">'PgS-7_Depr Reserve'!$A$1:$Q$87</definedName>
    <definedName name="Z_5798407D_750F_4210_A659_AB18B2146EC8_.wvu.PrintArea" localSheetId="54" hidden="1">'PgS-8_Gen Info-Sewer Plant'!$A$2:$K$105</definedName>
    <definedName name="Z_5798407D_750F_4210_A659_AB18B2146EC8_.wvu.PrintArea" localSheetId="55" hidden="1">'PgS-9_Sewer Information'!$A$1:$M$83</definedName>
    <definedName name="Z_5798407D_750F_4210_A659_AB18B2146EC8_.wvu.PrintArea" localSheetId="57" hidden="1">'PgW-1_Water Op Rev'!$A$1:$L$80</definedName>
    <definedName name="Z_5798407D_750F_4210_A659_AB18B2146EC8_.wvu.PrintArea" localSheetId="66" hidden="1">'PgW-10_Utility Plant'!$A$2:$G$100</definedName>
    <definedName name="Z_5798407D_750F_4210_A659_AB18B2146EC8_.wvu.PrintArea" localSheetId="67" hidden="1">'PgW-11_Depr Res'!$A$1:$R$93</definedName>
    <definedName name="Z_5798407D_750F_4210_A659_AB18B2146EC8_.wvu.PrintArea" localSheetId="68" hidden="1">'PgW-12_Storage &amp; Purif'!$A$2:$K$72</definedName>
    <definedName name="Z_5798407D_750F_4210_A659_AB18B2146EC8_.wvu.PrintArea" localSheetId="69" hidden="1">'PgW-13_Source Wtr Supply'!$A$1:$L$78</definedName>
    <definedName name="Z_5798407D_750F_4210_A659_AB18B2146EC8_.wvu.PrintArea" localSheetId="70" hidden="1">'PgW-14_Mains &amp; Svcs'!$A$1:$L$84</definedName>
    <definedName name="Z_5798407D_750F_4210_A659_AB18B2146EC8_.wvu.PrintArea" localSheetId="71" hidden="1">'PgW-15_Meters &amp; Hydrants'!$A$2:$H$86</definedName>
    <definedName name="Z_5798407D_750F_4210_A659_AB18B2146EC8_.wvu.PrintArea" localSheetId="72" hidden="1">'PgW-16_Water Stats'!$A$2:$F$87</definedName>
    <definedName name="Z_5798407D_750F_4210_A659_AB18B2146EC8_.wvu.PrintArea" localSheetId="73" hidden="1">'PgW-17_Pump Equip'!$A$1:$H$78</definedName>
    <definedName name="Z_5798407D_750F_4210_A659_AB18B2146EC8_.wvu.PrintArea" localSheetId="58" hidden="1">'PgW-2_Sales by Community'!$A$1:$N$129</definedName>
    <definedName name="Z_5798407D_750F_4210_A659_AB18B2146EC8_.wvu.PrintArea" localSheetId="59" hidden="1">'PgW-3_Sales for Resale'!$A$1:$M$127</definedName>
    <definedName name="Z_5798407D_750F_4210_A659_AB18B2146EC8_.wvu.PrintArea" localSheetId="60" hidden="1">'PgW-4_Inter Sales &amp; Rents'!$A$2:$G$78</definedName>
    <definedName name="Z_5798407D_750F_4210_A659_AB18B2146EC8_.wvu.PrintArea" localSheetId="61" hidden="1">'PgW-5_Op &amp; Maint Exp'!$A$2:$F$86</definedName>
    <definedName name="Z_5798407D_750F_4210_A659_AB18B2146EC8_.wvu.PrintArea" localSheetId="62" hidden="1">'PgW-6_Op &amp; Maint Exp2'!$A$2:$F$105</definedName>
    <definedName name="Z_5798407D_750F_4210_A659_AB18B2146EC8_.wvu.PrintArea" localSheetId="63" hidden="1">'PgW-7_Purchased for Resale'!$A$1:$N$76</definedName>
    <definedName name="Z_5798407D_750F_4210_A659_AB18B2146EC8_.wvu.PrintArea" localSheetId="64" hidden="1">'PgW-8_Gen Exp'!$A$2:$E$87</definedName>
    <definedName name="Z_5798407D_750F_4210_A659_AB18B2146EC8_.wvu.PrintArea" localSheetId="65" hidden="1">'PgW-9_Gen Exp2'!$A$2:$H$111</definedName>
    <definedName name="Z_5798407D_750F_4210_A659_AB18B2146EC8_.wvu.PrintArea" localSheetId="2" hidden="1">'Table of Contents'!$A$1:$F$110</definedName>
    <definedName name="Z_5798407D_750F_4210_A659_AB18B2146EC8_.wvu.PrintArea" localSheetId="75" hidden="1">Verification!$A$1:$P$37</definedName>
    <definedName name="Z_5798407D_750F_4210_A659_AB18B2146EC8_.wvu.PrintTitles" localSheetId="11" hidden="1">'PgF-9_Chgs During Year'!$2:$4</definedName>
    <definedName name="Z_FFE0FEC9_02DE_4FCF_B2B2_8C86F1867C4E_.wvu.PrintArea" localSheetId="0" hidden="1">'Cover Page'!$A$1:$G$34</definedName>
    <definedName name="Z_FFE0FEC9_02DE_4FCF_B2B2_8C86F1867C4E_.wvu.PrintArea" localSheetId="74" hidden="1">'Pg W-18 Pumps'!$A$1:$K$54</definedName>
    <definedName name="Z_FFE0FEC9_02DE_4FCF_B2B2_8C86F1867C4E_.wvu.PrintArea" localSheetId="3" hidden="1">'PgF-1_Gen Info1'!$A$2:$F$48</definedName>
    <definedName name="Z_FFE0FEC9_02DE_4FCF_B2B2_8C86F1867C4E_.wvu.PrintArea" localSheetId="12" hidden="1">'PgF-10_BS-Assets'!$A$2:$G$71</definedName>
    <definedName name="Z_FFE0FEC9_02DE_4FCF_B2B2_8C86F1867C4E_.wvu.PrintArea" localSheetId="13" hidden="1">'PgF-11_BS-Eq &amp; Liab'!$A$2:$G$70</definedName>
    <definedName name="Z_FFE0FEC9_02DE_4FCF_B2B2_8C86F1867C4E_.wvu.PrintArea" localSheetId="14" hidden="1">'PgF-12_Notes to BS'!$A$2:$E$67</definedName>
    <definedName name="Z_FFE0FEC9_02DE_4FCF_B2B2_8C86F1867C4E_.wvu.PrintArea" localSheetId="15" hidden="1">'PgF-13_Income'!$A$2:$H$84</definedName>
    <definedName name="Z_FFE0FEC9_02DE_4FCF_B2B2_8C86F1867C4E_.wvu.PrintArea" localSheetId="16" hidden="1">'PgF-14_R.E.'!$A$2:$E$91</definedName>
    <definedName name="Z_FFE0FEC9_02DE_4FCF_B2B2_8C86F1867C4E_.wvu.PrintArea" localSheetId="17" hidden="1">'PgF-15_Chg in Fin Pos'!$A$2:$D$84</definedName>
    <definedName name="Z_FFE0FEC9_02DE_4FCF_B2B2_8C86F1867C4E_.wvu.PrintArea" localSheetId="18" hidden="1">'PgF-16_Util Plant &amp; Depr'!$A$1:$K$70</definedName>
    <definedName name="Z_FFE0FEC9_02DE_4FCF_B2B2_8C86F1867C4E_.wvu.PrintArea" localSheetId="19" hidden="1">'PgF-17_Plant Held'!$A$2:$F$79</definedName>
    <definedName name="Z_FFE0FEC9_02DE_4FCF_B2B2_8C86F1867C4E_.wvu.PrintArea" localSheetId="20" hidden="1">'PgF-18_NonUtil Prop'!$A$2:$F$79</definedName>
    <definedName name="Z_FFE0FEC9_02DE_4FCF_B2B2_8C86F1867C4E_.wvu.PrintArea" localSheetId="21" hidden="1">'PgF-19_Invest &amp; Funds'!$A$2:$F$92</definedName>
    <definedName name="Z_FFE0FEC9_02DE_4FCF_B2B2_8C86F1867C4E_.wvu.PrintArea" localSheetId="4" hidden="1">'PgF-2_Gen Info2'!$A$2:$K$34</definedName>
    <definedName name="Z_FFE0FEC9_02DE_4FCF_B2B2_8C86F1867C4E_.wvu.PrintArea" localSheetId="22" hidden="1">'PgF-20_Notes &amp; Acct Rec'!$A$2:$G$91</definedName>
    <definedName name="Z_FFE0FEC9_02DE_4FCF_B2B2_8C86F1867C4E_.wvu.PrintArea" localSheetId="23" hidden="1">'PgF-21_M&amp;S'!$A$2:$G$97</definedName>
    <definedName name="Z_FFE0FEC9_02DE_4FCF_B2B2_8C86F1867C4E_.wvu.PrintArea" localSheetId="24" hidden="1">'PgF-22_Clear Acct'!$A$2:$E$89</definedName>
    <definedName name="Z_FFE0FEC9_02DE_4FCF_B2B2_8C86F1867C4E_.wvu.PrintArea" localSheetId="25" hidden="1">'PgF-23_Constr O.H.'!$A$2:$E$80</definedName>
    <definedName name="Z_FFE0FEC9_02DE_4FCF_B2B2_8C86F1867C4E_.wvu.PrintArea" localSheetId="26" hidden="1">'PgF-24_Cap Stk'!$A$1:$L$85</definedName>
    <definedName name="Z_FFE0FEC9_02DE_4FCF_B2B2_8C86F1867C4E_.wvu.PrintArea" localSheetId="27" hidden="1">'PgF-25_Other Pd in Cap'!$A$2:$F$89</definedName>
    <definedName name="Z_FFE0FEC9_02DE_4FCF_B2B2_8C86F1867C4E_.wvu.PrintArea" localSheetId="28" hidden="1">'PgF-26_LT Debt'!$A$1:$K$74</definedName>
    <definedName name="Z_FFE0FEC9_02DE_4FCF_B2B2_8C86F1867C4E_.wvu.PrintArea" localSheetId="29" hidden="1">'PgF-27_Aff Trans'!$A$2:$G$74</definedName>
    <definedName name="Z_FFE0FEC9_02DE_4FCF_B2B2_8C86F1867C4E_.wvu.PrintArea" localSheetId="30" hidden="1">'PgF-28_Accrued Tax'!$A$2:$G$94</definedName>
    <definedName name="Z_FFE0FEC9_02DE_4FCF_B2B2_8C86F1867C4E_.wvu.PrintArea" localSheetId="31" hidden="1">'PgF-29_Reconciliation'!$A$2:$E$71</definedName>
    <definedName name="Z_FFE0FEC9_02DE_4FCF_B2B2_8C86F1867C4E_.wvu.PrintArea" localSheetId="5" hidden="1">'PgF-3_Officers'!$A$2:$H$84</definedName>
    <definedName name="Z_FFE0FEC9_02DE_4FCF_B2B2_8C86F1867C4E_.wvu.PrintArea" localSheetId="32" hidden="1">'PgF-30_Notes RE Taxes'!$A$2:$G$79</definedName>
    <definedName name="Z_FFE0FEC9_02DE_4FCF_B2B2_8C86F1867C4E_.wvu.PrintArea" localSheetId="33" hidden="1">'PgF-31_Distrib of Taxes'!$A$1:$L$81</definedName>
    <definedName name="Z_FFE0FEC9_02DE_4FCF_B2B2_8C86F1867C4E_.wvu.PrintArea" localSheetId="34" hidden="1">'PgF-32_Inv Tax Credit'!$A$2:$E$83</definedName>
    <definedName name="Z_FFE0FEC9_02DE_4FCF_B2B2_8C86F1867C4E_.wvu.PrintArea" localSheetId="35" hidden="1">'PgF-33_Accum Def Inv Tax Credit'!$A$1:$L$77</definedName>
    <definedName name="Z_FFE0FEC9_02DE_4FCF_B2B2_8C86F1867C4E_.wvu.PrintArea" localSheetId="36" hidden="1">'PgF-34_Accel Amort_Acct281'!$A$1:$Q$97</definedName>
    <definedName name="Z_FFE0FEC9_02DE_4FCF_B2B2_8C86F1867C4E_.wvu.PrintArea" localSheetId="37" hidden="1">'PgF-35_Accum Def Inc Tax_Acc282'!$A$1:$Q$88</definedName>
    <definedName name="Z_FFE0FEC9_02DE_4FCF_B2B2_8C86F1867C4E_.wvu.PrintArea" localSheetId="38" hidden="1">'PgF-36_Accum Def Inc Tax_Acc283'!$A$1:$N$88</definedName>
    <definedName name="Z_FFE0FEC9_02DE_4FCF_B2B2_8C86F1867C4E_.wvu.PrintArea" localSheetId="39" hidden="1">'PgF-37_Reserves &amp; CIAC'!$A$2:$G$104</definedName>
    <definedName name="Z_FFE0FEC9_02DE_4FCF_B2B2_8C86F1867C4E_.wvu.PrintArea" localSheetId="40" hidden="1">'PgF-38_Other Income'!$A$2:$E$82</definedName>
    <definedName name="Z_FFE0FEC9_02DE_4FCF_B2B2_8C86F1867C4E_.wvu.PrintArea" localSheetId="41" hidden="1">'PgF-39_Non-Op Rent Inc'!$A$2:$E$90</definedName>
    <definedName name="Z_FFE0FEC9_02DE_4FCF_B2B2_8C86F1867C4E_.wvu.PrintArea" localSheetId="6" hidden="1">'PgF-4_Directors'!$A$2:$I$71</definedName>
    <definedName name="Z_FFE0FEC9_02DE_4FCF_B2B2_8C86F1867C4E_.wvu.PrintArea" localSheetId="42" hidden="1">'PgF-40_Disp of Prop'!$A$1:$H$84</definedName>
    <definedName name="Z_FFE0FEC9_02DE_4FCF_B2B2_8C86F1867C4E_.wvu.PrintArea" localSheetId="43" hidden="1">'PgF-41_Oth Inc &amp; Ded'!$A$2:$E$88</definedName>
    <definedName name="Z_FFE0FEC9_02DE_4FCF_B2B2_8C86F1867C4E_.wvu.PrintArea" localSheetId="44" hidden="1">'PgF-42_Sal &amp; Wage'!$A$2:$E$71</definedName>
    <definedName name="Z_FFE0FEC9_02DE_4FCF_B2B2_8C86F1867C4E_.wvu.PrintArea" localSheetId="45" hidden="1">'PgF-43_Com Plnt &amp; Depr'!$A$1:$Q$79</definedName>
    <definedName name="Z_FFE0FEC9_02DE_4FCF_B2B2_8C86F1867C4E_.wvu.PrintArea" localSheetId="7" hidden="1">'PgF-5_Corp Control'!$A$2:$N$66</definedName>
    <definedName name="Z_FFE0FEC9_02DE_4FCF_B2B2_8C86F1867C4E_.wvu.PrintArea" localSheetId="8" hidden="1">'PgF-6_InterCo Trans'!$A$2:$E$70</definedName>
    <definedName name="Z_FFE0FEC9_02DE_4FCF_B2B2_8C86F1867C4E_.wvu.PrintArea" localSheetId="9" hidden="1">'PgF-7_Sec Hldr&amp;Voting Pwr'!$A$2:$M$85</definedName>
    <definedName name="Z_FFE0FEC9_02DE_4FCF_B2B2_8C86F1867C4E_.wvu.PrintArea" localSheetId="10" hidden="1">'PgF-8_Co Controlled by Resp'!$A$2:$H$65</definedName>
    <definedName name="Z_FFE0FEC9_02DE_4FCF_B2B2_8C86F1867C4E_.wvu.PrintArea" localSheetId="11" hidden="1">'PgF-9_Chgs During Year'!$A$2:$G$86</definedName>
    <definedName name="Z_FFE0FEC9_02DE_4FCF_B2B2_8C86F1867C4E_.wvu.PrintArea" localSheetId="47" hidden="1">'PgS-1_Op Rev'!$A$2:$H$54</definedName>
    <definedName name="Z_FFE0FEC9_02DE_4FCF_B2B2_8C86F1867C4E_.wvu.PrintArea" localSheetId="48" hidden="1">'PgS-2_Op &amp; Maint Exp'!$A$2:$F$79</definedName>
    <definedName name="Z_FFE0FEC9_02DE_4FCF_B2B2_8C86F1867C4E_.wvu.PrintArea" localSheetId="49" hidden="1">'PgS-3_Op &amp; Maint Exp Con''t'!$A$2:$F$76</definedName>
    <definedName name="Z_FFE0FEC9_02DE_4FCF_B2B2_8C86F1867C4E_.wvu.PrintArea" localSheetId="50" hidden="1">'PgS-4_Gen Exp Accts'!$A$2:$E$98</definedName>
    <definedName name="Z_FFE0FEC9_02DE_4FCF_B2B2_8C86F1867C4E_.wvu.PrintArea" localSheetId="51" hidden="1">'PgS-5_Gen Exp Accts2'!$A$2:$H$109</definedName>
    <definedName name="Z_FFE0FEC9_02DE_4FCF_B2B2_8C86F1867C4E_.wvu.PrintArea" localSheetId="52" hidden="1">'PgS-6_Sewer Utility Plant'!$A$2:$H$81</definedName>
    <definedName name="Z_FFE0FEC9_02DE_4FCF_B2B2_8C86F1867C4E_.wvu.PrintArea" localSheetId="53" hidden="1">'PgS-7_Depr Reserve'!$A$1:$Q$87</definedName>
    <definedName name="Z_FFE0FEC9_02DE_4FCF_B2B2_8C86F1867C4E_.wvu.PrintArea" localSheetId="54" hidden="1">'PgS-8_Gen Info-Sewer Plant'!$A$2:$K$105</definedName>
    <definedName name="Z_FFE0FEC9_02DE_4FCF_B2B2_8C86F1867C4E_.wvu.PrintArea" localSheetId="55" hidden="1">'PgS-9_Sewer Information'!$A$1:$M$83</definedName>
    <definedName name="Z_FFE0FEC9_02DE_4FCF_B2B2_8C86F1867C4E_.wvu.PrintArea" localSheetId="57" hidden="1">'PgW-1_Water Op Rev'!$A$1:$L$80</definedName>
    <definedName name="Z_FFE0FEC9_02DE_4FCF_B2B2_8C86F1867C4E_.wvu.PrintArea" localSheetId="66" hidden="1">'PgW-10_Utility Plant'!$A$2:$G$100</definedName>
    <definedName name="Z_FFE0FEC9_02DE_4FCF_B2B2_8C86F1867C4E_.wvu.PrintArea" localSheetId="67" hidden="1">'PgW-11_Depr Res'!$A$1:$R$93</definedName>
    <definedName name="Z_FFE0FEC9_02DE_4FCF_B2B2_8C86F1867C4E_.wvu.PrintArea" localSheetId="68" hidden="1">'PgW-12_Storage &amp; Purif'!$A$2:$K$72</definedName>
    <definedName name="Z_FFE0FEC9_02DE_4FCF_B2B2_8C86F1867C4E_.wvu.PrintArea" localSheetId="69" hidden="1">'PgW-13_Source Wtr Supply'!$A$1:$L$78</definedName>
    <definedName name="Z_FFE0FEC9_02DE_4FCF_B2B2_8C86F1867C4E_.wvu.PrintArea" localSheetId="70" hidden="1">'PgW-14_Mains &amp; Svcs'!$A$1:$L$84</definedName>
    <definedName name="Z_FFE0FEC9_02DE_4FCF_B2B2_8C86F1867C4E_.wvu.PrintArea" localSheetId="71" hidden="1">'PgW-15_Meters &amp; Hydrants'!$A$2:$H$86</definedName>
    <definedName name="Z_FFE0FEC9_02DE_4FCF_B2B2_8C86F1867C4E_.wvu.PrintArea" localSheetId="72" hidden="1">'PgW-16_Water Stats'!$A$2:$F$87</definedName>
    <definedName name="Z_FFE0FEC9_02DE_4FCF_B2B2_8C86F1867C4E_.wvu.PrintArea" localSheetId="73" hidden="1">'PgW-17_Pump Equip'!$A$1:$H$78</definedName>
    <definedName name="Z_FFE0FEC9_02DE_4FCF_B2B2_8C86F1867C4E_.wvu.PrintArea" localSheetId="58" hidden="1">'PgW-2_Sales by Community'!$A$1:$N$129</definedName>
    <definedName name="Z_FFE0FEC9_02DE_4FCF_B2B2_8C86F1867C4E_.wvu.PrintArea" localSheetId="59" hidden="1">'PgW-3_Sales for Resale'!$A$1:$M$127</definedName>
    <definedName name="Z_FFE0FEC9_02DE_4FCF_B2B2_8C86F1867C4E_.wvu.PrintArea" localSheetId="60" hidden="1">'PgW-4_Inter Sales &amp; Rents'!$A$2:$G$78</definedName>
    <definedName name="Z_FFE0FEC9_02DE_4FCF_B2B2_8C86F1867C4E_.wvu.PrintArea" localSheetId="61" hidden="1">'PgW-5_Op &amp; Maint Exp'!$A$2:$F$86</definedName>
    <definedName name="Z_FFE0FEC9_02DE_4FCF_B2B2_8C86F1867C4E_.wvu.PrintArea" localSheetId="62" hidden="1">'PgW-6_Op &amp; Maint Exp2'!$A$2:$F$105</definedName>
    <definedName name="Z_FFE0FEC9_02DE_4FCF_B2B2_8C86F1867C4E_.wvu.PrintArea" localSheetId="63" hidden="1">'PgW-7_Purchased for Resale'!$A$1:$N$76</definedName>
    <definedName name="Z_FFE0FEC9_02DE_4FCF_B2B2_8C86F1867C4E_.wvu.PrintArea" localSheetId="64" hidden="1">'PgW-8_Gen Exp'!$A$2:$E$87</definedName>
    <definedName name="Z_FFE0FEC9_02DE_4FCF_B2B2_8C86F1867C4E_.wvu.PrintArea" localSheetId="65" hidden="1">'PgW-9_Gen Exp2'!$A$2:$H$111</definedName>
    <definedName name="Z_FFE0FEC9_02DE_4FCF_B2B2_8C86F1867C4E_.wvu.PrintArea" localSheetId="2" hidden="1">'Table of Contents'!$A$1:$F$110</definedName>
    <definedName name="Z_FFE0FEC9_02DE_4FCF_B2B2_8C86F1867C4E_.wvu.PrintArea" localSheetId="75" hidden="1">Verification!$A$1:$P$37</definedName>
    <definedName name="Z_FFE0FEC9_02DE_4FCF_B2B2_8C86F1867C4E_.wvu.PrintTitles" localSheetId="11" hidden="1">'PgF-9_Chgs During Year'!$2:$4</definedName>
  </definedNames>
  <calcPr calcId="162913"/>
  <customWorkbookViews>
    <customWorkbookView name="Wiebe, Leslie - Personal View" guid="{56330057-FDF7-4F01-A54F-39862AA5437F}" mergeInterval="0" personalView="1" maximized="1" windowWidth="1276" windowHeight="799" activeSheetId="72"/>
    <customWorkbookView name="sennn1 - Personal View" guid="{5798407D-750F-4210-A659-AB18B2146EC8}" mergeInterval="0" personalView="1" xWindow="5" yWindow="63" windowWidth="999" windowHeight="474" activeSheetId="12"/>
    <customWorkbookView name="wiebel - Personal View" guid="{2A3615D7-7698-4568-8705-B8674009C55E}" mergeInterval="0" personalView="1" maximized="1" xWindow="1" yWindow="1" windowWidth="1280" windowHeight="794" tabRatio="714" activeSheetId="3"/>
    <customWorkbookView name="reinhs - Personal View" guid="{FFE0FEC9-02DE-4FCF-B2B2-8C86F1867C4E}" mergeInterval="0" personalView="1" maximized="1" windowWidth="1152" windowHeight="639" tabRatio="71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5" i="16" l="1"/>
  <c r="F54" i="16"/>
  <c r="F26" i="16" l="1"/>
  <c r="F25" i="16"/>
  <c r="E55" i="14" l="1"/>
  <c r="K8" i="36" l="1"/>
  <c r="F2" i="76" l="1"/>
  <c r="I9" i="75"/>
  <c r="H67" i="74"/>
  <c r="F1" i="73"/>
  <c r="G9" i="74"/>
  <c r="B2" i="73"/>
  <c r="B2" i="72"/>
  <c r="K8" i="71"/>
  <c r="K8" i="70"/>
  <c r="B2" i="69"/>
  <c r="Q9" i="68"/>
  <c r="B2" i="67"/>
  <c r="B2" i="66"/>
  <c r="B2" i="65"/>
  <c r="M11" i="64"/>
  <c r="B2" i="63"/>
  <c r="B2" i="62"/>
  <c r="B2" i="61"/>
  <c r="L12" i="60"/>
  <c r="M10" i="59"/>
  <c r="L56" i="58"/>
  <c r="K7" i="58"/>
  <c r="L4" i="56"/>
  <c r="B2" i="55"/>
  <c r="Q55" i="54"/>
  <c r="P11" i="54"/>
  <c r="B2" i="53"/>
  <c r="B2" i="52"/>
  <c r="B2" i="51"/>
  <c r="B2" i="50"/>
  <c r="B2" i="49"/>
  <c r="B2" i="48"/>
  <c r="Q54" i="46"/>
  <c r="B2" i="45" l="1"/>
  <c r="B2" i="44"/>
  <c r="G9" i="43"/>
  <c r="B2" i="42"/>
  <c r="B2" i="41"/>
  <c r="B2" i="40"/>
  <c r="M8" i="39"/>
  <c r="P8" i="38"/>
  <c r="Q71" i="37"/>
  <c r="P9" i="37"/>
  <c r="B2" i="35"/>
  <c r="L60" i="34"/>
  <c r="K13" i="34"/>
  <c r="B2" i="33"/>
  <c r="B2" i="32"/>
  <c r="B2" i="31"/>
  <c r="B2" i="30"/>
  <c r="J12" i="29"/>
  <c r="B2" i="28"/>
  <c r="K11" i="27"/>
  <c r="B2" i="26"/>
  <c r="B2" i="25"/>
  <c r="B2" i="24"/>
  <c r="B2" i="23"/>
  <c r="F1" i="22"/>
  <c r="F1" i="20"/>
  <c r="B2" i="22"/>
  <c r="F1" i="21"/>
  <c r="B2" i="21"/>
  <c r="J9" i="19"/>
  <c r="B2" i="20" l="1"/>
  <c r="B2" i="18" l="1"/>
  <c r="B2" i="17"/>
  <c r="C2" i="16"/>
  <c r="B2" i="15"/>
  <c r="C2" i="14"/>
  <c r="G1" i="14"/>
  <c r="C2" i="13"/>
  <c r="C2" i="12"/>
  <c r="B2" i="11"/>
  <c r="C2" i="10"/>
  <c r="B2" i="9"/>
  <c r="D2" i="8"/>
  <c r="B2" i="7"/>
  <c r="C2" i="6"/>
  <c r="B2" i="5"/>
  <c r="C2" i="4"/>
  <c r="F1" i="28"/>
  <c r="E1" i="26"/>
  <c r="E1" i="25"/>
  <c r="G1" i="24"/>
  <c r="G1" i="23"/>
  <c r="K61" i="19"/>
  <c r="D1" i="18"/>
  <c r="E1" i="17"/>
  <c r="G1" i="13"/>
  <c r="H1" i="16"/>
  <c r="E1" i="15"/>
  <c r="G1" i="12"/>
  <c r="H1" i="11"/>
  <c r="M1" i="10"/>
  <c r="E1" i="9"/>
  <c r="N1" i="8"/>
  <c r="I1" i="7"/>
  <c r="H1" i="6"/>
  <c r="F1" i="4" l="1"/>
  <c r="P1" i="76" l="1"/>
  <c r="H24" i="76"/>
  <c r="N24" i="76"/>
  <c r="K49" i="75"/>
  <c r="F12" i="73"/>
  <c r="F13" i="73"/>
  <c r="F14" i="73"/>
  <c r="F15" i="73"/>
  <c r="F16" i="73"/>
  <c r="F17" i="73"/>
  <c r="F18" i="73"/>
  <c r="F19" i="73"/>
  <c r="F20" i="73"/>
  <c r="F21" i="73"/>
  <c r="F22" i="73"/>
  <c r="F23" i="73"/>
  <c r="D25" i="73"/>
  <c r="E25" i="73"/>
  <c r="H1" i="72"/>
  <c r="G18" i="72"/>
  <c r="G19" i="72"/>
  <c r="G20" i="72"/>
  <c r="G21" i="72"/>
  <c r="G22" i="72"/>
  <c r="G23" i="72"/>
  <c r="D24" i="72"/>
  <c r="E24" i="72"/>
  <c r="F24" i="72"/>
  <c r="G26" i="72"/>
  <c r="G27" i="72"/>
  <c r="G28" i="72"/>
  <c r="G29" i="72"/>
  <c r="G30" i="72"/>
  <c r="G31" i="72"/>
  <c r="G32" i="72"/>
  <c r="D33" i="72"/>
  <c r="E33" i="72"/>
  <c r="F33" i="72"/>
  <c r="G35" i="72"/>
  <c r="G36" i="72"/>
  <c r="G37" i="72"/>
  <c r="G38" i="72"/>
  <c r="G39" i="72"/>
  <c r="G40" i="72"/>
  <c r="G41" i="72"/>
  <c r="D42" i="72"/>
  <c r="E42" i="72"/>
  <c r="F42" i="72"/>
  <c r="G44" i="72"/>
  <c r="G45" i="72"/>
  <c r="D46" i="72"/>
  <c r="E46" i="72"/>
  <c r="F46" i="72"/>
  <c r="G47" i="72"/>
  <c r="G48" i="72"/>
  <c r="G49" i="72"/>
  <c r="G50" i="72"/>
  <c r="D51" i="72"/>
  <c r="E51" i="72"/>
  <c r="F51" i="72"/>
  <c r="G53" i="72"/>
  <c r="G71" i="72"/>
  <c r="G73" i="72" s="1"/>
  <c r="G72" i="72"/>
  <c r="D73" i="72"/>
  <c r="D82" i="72" s="1"/>
  <c r="E73" i="72"/>
  <c r="F73" i="72"/>
  <c r="G76" i="72"/>
  <c r="G77" i="72"/>
  <c r="D78" i="72"/>
  <c r="E78" i="72"/>
  <c r="F78" i="72"/>
  <c r="G80" i="72"/>
  <c r="G15" i="71"/>
  <c r="G16" i="71"/>
  <c r="J16" i="71" s="1"/>
  <c r="G17" i="71"/>
  <c r="J17" i="71" s="1"/>
  <c r="G18" i="71"/>
  <c r="J18" i="71" s="1"/>
  <c r="G19" i="71"/>
  <c r="J19" i="71" s="1"/>
  <c r="G20" i="71"/>
  <c r="J20" i="71" s="1"/>
  <c r="G21" i="71"/>
  <c r="J21" i="71" s="1"/>
  <c r="G22" i="71"/>
  <c r="J22" i="71" s="1"/>
  <c r="G23" i="71"/>
  <c r="J23" i="71" s="1"/>
  <c r="G24" i="71"/>
  <c r="J24" i="71" s="1"/>
  <c r="D25" i="71"/>
  <c r="E25" i="71"/>
  <c r="F25" i="71"/>
  <c r="H25" i="71"/>
  <c r="I25" i="71"/>
  <c r="G28" i="71"/>
  <c r="G29" i="71"/>
  <c r="J29" i="71" s="1"/>
  <c r="G30" i="71"/>
  <c r="J30" i="71" s="1"/>
  <c r="G31" i="71"/>
  <c r="J31" i="71" s="1"/>
  <c r="G32" i="71"/>
  <c r="J32" i="71" s="1"/>
  <c r="G33" i="71"/>
  <c r="J33" i="71" s="1"/>
  <c r="G34" i="71"/>
  <c r="J34" i="71" s="1"/>
  <c r="G35" i="71"/>
  <c r="J35" i="71" s="1"/>
  <c r="G36" i="71"/>
  <c r="J36" i="71" s="1"/>
  <c r="G37" i="71"/>
  <c r="J37" i="71" s="1"/>
  <c r="G38" i="71"/>
  <c r="J38" i="71" s="1"/>
  <c r="G39" i="71"/>
  <c r="J39" i="71" s="1"/>
  <c r="G40" i="71"/>
  <c r="J40" i="71" s="1"/>
  <c r="G41" i="71"/>
  <c r="J41" i="71" s="1"/>
  <c r="G42" i="71"/>
  <c r="J42" i="71" s="1"/>
  <c r="G43" i="71"/>
  <c r="J43" i="71" s="1"/>
  <c r="G44" i="71"/>
  <c r="J44" i="71" s="1"/>
  <c r="G45" i="71"/>
  <c r="J45" i="71" s="1"/>
  <c r="G46" i="71"/>
  <c r="J46" i="71" s="1"/>
  <c r="G47" i="71"/>
  <c r="J47" i="71" s="1"/>
  <c r="D48" i="71"/>
  <c r="E48" i="71"/>
  <c r="F48" i="71"/>
  <c r="H48" i="71"/>
  <c r="I48" i="71"/>
  <c r="I63" i="71"/>
  <c r="I64" i="71"/>
  <c r="I65" i="71"/>
  <c r="I66" i="71"/>
  <c r="I67" i="71"/>
  <c r="I68" i="71"/>
  <c r="I69" i="71"/>
  <c r="I70" i="71"/>
  <c r="I71" i="71"/>
  <c r="I72" i="71"/>
  <c r="I73" i="71"/>
  <c r="L73" i="71"/>
  <c r="I74" i="71"/>
  <c r="I75" i="71"/>
  <c r="I76" i="71"/>
  <c r="I77" i="71"/>
  <c r="I78" i="71"/>
  <c r="F79" i="71"/>
  <c r="G79" i="71"/>
  <c r="H79" i="71"/>
  <c r="J79" i="71"/>
  <c r="L66" i="70"/>
  <c r="K1" i="69"/>
  <c r="F40" i="68"/>
  <c r="G40" i="68"/>
  <c r="H40" i="68"/>
  <c r="I40" i="68"/>
  <c r="J40" i="68"/>
  <c r="K40" i="68"/>
  <c r="L40" i="68"/>
  <c r="M40" i="68"/>
  <c r="N40" i="68"/>
  <c r="F52" i="68"/>
  <c r="G52" i="68"/>
  <c r="H52" i="68"/>
  <c r="I52" i="68"/>
  <c r="J52" i="68"/>
  <c r="K52" i="68"/>
  <c r="L52" i="68"/>
  <c r="M52" i="68"/>
  <c r="N52" i="68"/>
  <c r="F58" i="68"/>
  <c r="G58" i="68"/>
  <c r="H58" i="68"/>
  <c r="I58" i="68"/>
  <c r="J58" i="68"/>
  <c r="K58" i="68"/>
  <c r="L58" i="68"/>
  <c r="M58" i="68"/>
  <c r="N58" i="68"/>
  <c r="F71" i="68"/>
  <c r="G71" i="68"/>
  <c r="H71" i="68"/>
  <c r="I71" i="68"/>
  <c r="J71" i="68"/>
  <c r="K71" i="68"/>
  <c r="L71" i="68"/>
  <c r="M71" i="68"/>
  <c r="N71" i="68"/>
  <c r="R81" i="68"/>
  <c r="F85" i="68"/>
  <c r="G85" i="68"/>
  <c r="H85" i="68"/>
  <c r="I85" i="68"/>
  <c r="J85" i="68"/>
  <c r="K85" i="68"/>
  <c r="L85" i="68"/>
  <c r="M85" i="68"/>
  <c r="N85" i="68"/>
  <c r="L87" i="68"/>
  <c r="G1" i="67"/>
  <c r="G12" i="67"/>
  <c r="G13" i="67"/>
  <c r="G14" i="67"/>
  <c r="D16" i="67"/>
  <c r="E16" i="67"/>
  <c r="F16" i="67"/>
  <c r="G19" i="67"/>
  <c r="G20" i="67"/>
  <c r="G21" i="67"/>
  <c r="G22" i="67"/>
  <c r="G23" i="67"/>
  <c r="G24" i="67"/>
  <c r="G25" i="67"/>
  <c r="G26" i="67"/>
  <c r="D28" i="67"/>
  <c r="E28" i="67"/>
  <c r="F28" i="67"/>
  <c r="G31" i="67"/>
  <c r="G32" i="67"/>
  <c r="G33" i="67"/>
  <c r="G34" i="67"/>
  <c r="G35" i="67"/>
  <c r="G36" i="67"/>
  <c r="G37" i="67"/>
  <c r="G38" i="67"/>
  <c r="G39" i="67"/>
  <c r="D41" i="67"/>
  <c r="E41" i="67"/>
  <c r="F41" i="67"/>
  <c r="G44" i="67"/>
  <c r="G45" i="67"/>
  <c r="G46" i="67"/>
  <c r="D48" i="67"/>
  <c r="E48" i="67"/>
  <c r="F48" i="67"/>
  <c r="G51" i="67"/>
  <c r="G52" i="67"/>
  <c r="G53" i="67"/>
  <c r="G54" i="67"/>
  <c r="G55" i="67"/>
  <c r="G56" i="67"/>
  <c r="G57" i="67"/>
  <c r="G58" i="67"/>
  <c r="G59" i="67"/>
  <c r="G60" i="67"/>
  <c r="D62" i="67"/>
  <c r="E62" i="67"/>
  <c r="F62" i="67"/>
  <c r="G65" i="67"/>
  <c r="G66" i="67"/>
  <c r="G67" i="67"/>
  <c r="G68" i="67"/>
  <c r="G69" i="67"/>
  <c r="G70" i="67"/>
  <c r="G71" i="67"/>
  <c r="G72" i="67"/>
  <c r="G73" i="67"/>
  <c r="G74" i="67"/>
  <c r="G75" i="67"/>
  <c r="D77" i="67"/>
  <c r="E77" i="67"/>
  <c r="F77" i="67"/>
  <c r="H1" i="66"/>
  <c r="G21" i="66"/>
  <c r="H21" i="66"/>
  <c r="D67" i="63" s="1"/>
  <c r="F67" i="63" s="1"/>
  <c r="C47" i="66"/>
  <c r="D47" i="66"/>
  <c r="E47" i="66"/>
  <c r="F47" i="66"/>
  <c r="H47" i="66"/>
  <c r="G72" i="66"/>
  <c r="G88" i="66"/>
  <c r="D63" i="63" s="1"/>
  <c r="F63" i="63" s="1"/>
  <c r="E1" i="65"/>
  <c r="D36" i="65"/>
  <c r="E36" i="65"/>
  <c r="D64" i="63" s="1"/>
  <c r="F64" i="63" s="1"/>
  <c r="D54" i="65"/>
  <c r="E54" i="65"/>
  <c r="D65" i="63" s="1"/>
  <c r="F65" i="63" s="1"/>
  <c r="D79" i="65"/>
  <c r="E79" i="65"/>
  <c r="E82" i="65" s="1"/>
  <c r="D82" i="65"/>
  <c r="N64" i="64"/>
  <c r="J70" i="64"/>
  <c r="K70" i="64"/>
  <c r="F1" i="63"/>
  <c r="F12" i="63"/>
  <c r="F13" i="63"/>
  <c r="F14" i="63"/>
  <c r="F15" i="63"/>
  <c r="F16" i="63"/>
  <c r="F17" i="63"/>
  <c r="F18" i="63"/>
  <c r="D20" i="63"/>
  <c r="E20" i="63"/>
  <c r="F23" i="63"/>
  <c r="F24" i="63"/>
  <c r="F25" i="63"/>
  <c r="F26" i="63"/>
  <c r="F27" i="63"/>
  <c r="F28" i="63"/>
  <c r="F29" i="63"/>
  <c r="F30" i="63"/>
  <c r="F31" i="63"/>
  <c r="D33" i="63"/>
  <c r="D35" i="63" s="1"/>
  <c r="E33" i="63"/>
  <c r="F39" i="63"/>
  <c r="F40" i="63"/>
  <c r="F41" i="63"/>
  <c r="F42" i="63"/>
  <c r="F43" i="63"/>
  <c r="F45" i="63" s="1"/>
  <c r="D45" i="63"/>
  <c r="E45" i="63"/>
  <c r="F49" i="63"/>
  <c r="F51" i="63" s="1"/>
  <c r="D51" i="63"/>
  <c r="E51" i="63"/>
  <c r="F55" i="63"/>
  <c r="F57" i="63" s="1"/>
  <c r="D57" i="63"/>
  <c r="E57" i="63"/>
  <c r="F61" i="63"/>
  <c r="F62" i="63"/>
  <c r="F68" i="63"/>
  <c r="D69" i="63"/>
  <c r="F69" i="63" s="1"/>
  <c r="F70" i="63"/>
  <c r="F71" i="63"/>
  <c r="D72" i="63"/>
  <c r="F73" i="63"/>
  <c r="F74" i="63"/>
  <c r="E76" i="63"/>
  <c r="F79" i="63"/>
  <c r="F81" i="63" s="1"/>
  <c r="D81" i="63"/>
  <c r="E81" i="63"/>
  <c r="F1" i="62"/>
  <c r="F12" i="62"/>
  <c r="F13" i="62"/>
  <c r="D14" i="62"/>
  <c r="F15" i="62"/>
  <c r="F16" i="62"/>
  <c r="E18" i="62"/>
  <c r="F21" i="62"/>
  <c r="F22" i="62"/>
  <c r="F23" i="62"/>
  <c r="F24" i="62"/>
  <c r="F25" i="62"/>
  <c r="F26" i="62"/>
  <c r="F27" i="62"/>
  <c r="F28" i="62"/>
  <c r="D30" i="62"/>
  <c r="E30" i="62"/>
  <c r="F36" i="62"/>
  <c r="F37" i="62"/>
  <c r="F38" i="62"/>
  <c r="F39" i="62"/>
  <c r="F40" i="62"/>
  <c r="F41" i="62"/>
  <c r="F42" i="62"/>
  <c r="F43" i="62"/>
  <c r="D45" i="62"/>
  <c r="E45" i="62"/>
  <c r="F48" i="62"/>
  <c r="F49" i="62"/>
  <c r="F50" i="62"/>
  <c r="F51" i="62"/>
  <c r="D53" i="62"/>
  <c r="E53" i="62"/>
  <c r="F53" i="62"/>
  <c r="E55" i="62"/>
  <c r="F59" i="62"/>
  <c r="F60" i="62"/>
  <c r="F61" i="62"/>
  <c r="F62" i="62"/>
  <c r="F63" i="62"/>
  <c r="D65" i="62"/>
  <c r="E65" i="62"/>
  <c r="F68" i="62"/>
  <c r="F69" i="62"/>
  <c r="F70" i="62"/>
  <c r="D72" i="62"/>
  <c r="E72" i="62"/>
  <c r="D74" i="62"/>
  <c r="G1" i="61"/>
  <c r="E34" i="61"/>
  <c r="E38" i="58" s="1"/>
  <c r="F34" i="61"/>
  <c r="F38" i="58" s="1"/>
  <c r="J38" i="58" s="1"/>
  <c r="G34" i="61"/>
  <c r="G73" i="61"/>
  <c r="C71" i="60"/>
  <c r="C73" i="60"/>
  <c r="C75" i="60"/>
  <c r="C77" i="60"/>
  <c r="C79" i="60"/>
  <c r="C81" i="60"/>
  <c r="C83" i="60"/>
  <c r="C85" i="60"/>
  <c r="C87" i="60"/>
  <c r="C89" i="60"/>
  <c r="C91" i="60"/>
  <c r="C93" i="60"/>
  <c r="C95" i="60"/>
  <c r="C97" i="60"/>
  <c r="C99" i="60"/>
  <c r="M99" i="60"/>
  <c r="C101" i="60"/>
  <c r="C103" i="60"/>
  <c r="C105" i="60"/>
  <c r="C107" i="60"/>
  <c r="C109" i="60"/>
  <c r="C111" i="60"/>
  <c r="C113" i="60"/>
  <c r="C115" i="60"/>
  <c r="C117" i="60"/>
  <c r="C119" i="60"/>
  <c r="I122" i="60"/>
  <c r="E36" i="58" s="1"/>
  <c r="J122" i="60"/>
  <c r="F36" i="58" s="1"/>
  <c r="J36" i="58" s="1"/>
  <c r="J15" i="59"/>
  <c r="K15" i="59"/>
  <c r="L15" i="59"/>
  <c r="J17" i="59"/>
  <c r="K17" i="59"/>
  <c r="L17" i="59"/>
  <c r="J19" i="59"/>
  <c r="K19" i="59"/>
  <c r="L19" i="59"/>
  <c r="J21" i="59"/>
  <c r="K21" i="59"/>
  <c r="L21" i="59"/>
  <c r="J23" i="59"/>
  <c r="K23" i="59"/>
  <c r="L23" i="59"/>
  <c r="J25" i="59"/>
  <c r="K25" i="59"/>
  <c r="L25" i="59"/>
  <c r="J27" i="59"/>
  <c r="K27" i="59"/>
  <c r="L27" i="59"/>
  <c r="J29" i="59"/>
  <c r="K29" i="59"/>
  <c r="L29" i="59"/>
  <c r="J31" i="59"/>
  <c r="K31" i="59"/>
  <c r="L31" i="59"/>
  <c r="J33" i="59"/>
  <c r="K33" i="59"/>
  <c r="L33" i="59"/>
  <c r="J35" i="59"/>
  <c r="K35" i="59"/>
  <c r="L35" i="59"/>
  <c r="J37" i="59"/>
  <c r="K37" i="59"/>
  <c r="L37" i="59"/>
  <c r="J39" i="59"/>
  <c r="K39" i="59"/>
  <c r="L39" i="59"/>
  <c r="J41" i="59"/>
  <c r="K41" i="59"/>
  <c r="L41" i="59"/>
  <c r="J43" i="59"/>
  <c r="K43" i="59"/>
  <c r="L43" i="59"/>
  <c r="J45" i="59"/>
  <c r="K45" i="59"/>
  <c r="L45" i="59"/>
  <c r="J47" i="59"/>
  <c r="K47" i="59"/>
  <c r="L47" i="59"/>
  <c r="J49" i="59"/>
  <c r="K49" i="59"/>
  <c r="L49" i="59"/>
  <c r="J51" i="59"/>
  <c r="K51" i="59"/>
  <c r="L51" i="59"/>
  <c r="J53" i="59"/>
  <c r="K53" i="59"/>
  <c r="L53" i="59"/>
  <c r="J55" i="59"/>
  <c r="K55" i="59"/>
  <c r="L55" i="59"/>
  <c r="J57" i="59"/>
  <c r="K57" i="59"/>
  <c r="L57" i="59"/>
  <c r="J59" i="59"/>
  <c r="K59" i="59"/>
  <c r="L59" i="59"/>
  <c r="J61" i="59"/>
  <c r="K61" i="59"/>
  <c r="L61" i="59"/>
  <c r="D63" i="59"/>
  <c r="E63" i="59"/>
  <c r="F63" i="59"/>
  <c r="G63" i="59"/>
  <c r="H63" i="59"/>
  <c r="I63" i="59"/>
  <c r="J75" i="59"/>
  <c r="K75" i="59"/>
  <c r="L75" i="59"/>
  <c r="J77" i="59"/>
  <c r="K77" i="59"/>
  <c r="L77" i="59"/>
  <c r="J79" i="59"/>
  <c r="K79" i="59"/>
  <c r="L79" i="59"/>
  <c r="J81" i="59"/>
  <c r="K81" i="59"/>
  <c r="L81" i="59"/>
  <c r="J83" i="59"/>
  <c r="K83" i="59"/>
  <c r="L83" i="59"/>
  <c r="J85" i="59"/>
  <c r="K85" i="59"/>
  <c r="L85" i="59"/>
  <c r="J87" i="59"/>
  <c r="K87" i="59"/>
  <c r="L87" i="59"/>
  <c r="J89" i="59"/>
  <c r="K89" i="59"/>
  <c r="L89" i="59"/>
  <c r="J91" i="59"/>
  <c r="K91" i="59"/>
  <c r="L91" i="59"/>
  <c r="J93" i="59"/>
  <c r="K93" i="59"/>
  <c r="L93" i="59"/>
  <c r="J95" i="59"/>
  <c r="K95" i="59"/>
  <c r="L95" i="59"/>
  <c r="J97" i="59"/>
  <c r="K97" i="59"/>
  <c r="L97" i="59"/>
  <c r="N97" i="59"/>
  <c r="J99" i="59"/>
  <c r="K99" i="59"/>
  <c r="L99" i="59"/>
  <c r="J101" i="59"/>
  <c r="K101" i="59"/>
  <c r="L101" i="59"/>
  <c r="J103" i="59"/>
  <c r="K103" i="59"/>
  <c r="L103" i="59"/>
  <c r="J105" i="59"/>
  <c r="K105" i="59"/>
  <c r="L105" i="59"/>
  <c r="J107" i="59"/>
  <c r="K107" i="59"/>
  <c r="L107" i="59"/>
  <c r="J109" i="59"/>
  <c r="K109" i="59"/>
  <c r="L109" i="59"/>
  <c r="J111" i="59"/>
  <c r="K111" i="59"/>
  <c r="L111" i="59"/>
  <c r="J113" i="59"/>
  <c r="K113" i="59"/>
  <c r="L113" i="59"/>
  <c r="J115" i="59"/>
  <c r="K115" i="59"/>
  <c r="L115" i="59"/>
  <c r="J117" i="59"/>
  <c r="K117" i="59"/>
  <c r="L117" i="59"/>
  <c r="J119" i="59"/>
  <c r="K119" i="59"/>
  <c r="L119" i="59"/>
  <c r="J121" i="59"/>
  <c r="K121" i="59"/>
  <c r="L121" i="59"/>
  <c r="D123" i="59"/>
  <c r="F28" i="58" s="1"/>
  <c r="J28" i="58" s="1"/>
  <c r="E123" i="59"/>
  <c r="E28" i="58" s="1"/>
  <c r="F123" i="59"/>
  <c r="D28" i="58" s="1"/>
  <c r="G123" i="59"/>
  <c r="F30" i="58" s="1"/>
  <c r="H123" i="59"/>
  <c r="E30" i="58" s="1"/>
  <c r="I123" i="59"/>
  <c r="D30" i="58" s="1"/>
  <c r="J13" i="58"/>
  <c r="J14" i="58"/>
  <c r="J15" i="58"/>
  <c r="J16" i="58"/>
  <c r="D18" i="58"/>
  <c r="E18" i="58"/>
  <c r="F18" i="58"/>
  <c r="G18" i="58"/>
  <c r="H18" i="58"/>
  <c r="I18" i="58"/>
  <c r="J21" i="58"/>
  <c r="J22" i="58"/>
  <c r="J23" i="58"/>
  <c r="J24" i="58"/>
  <c r="D26" i="58"/>
  <c r="E26" i="58"/>
  <c r="F26" i="58"/>
  <c r="G26" i="58"/>
  <c r="H26" i="58"/>
  <c r="I26" i="58"/>
  <c r="J26" i="58" s="1"/>
  <c r="J30" i="58"/>
  <c r="J32" i="58"/>
  <c r="J34" i="58"/>
  <c r="D40" i="58"/>
  <c r="J43" i="58"/>
  <c r="J45" i="58"/>
  <c r="F47" i="58"/>
  <c r="J47" i="58" s="1"/>
  <c r="J49" i="58"/>
  <c r="J51" i="58"/>
  <c r="D53" i="58"/>
  <c r="E53" i="58"/>
  <c r="G53" i="58"/>
  <c r="H53" i="58"/>
  <c r="I53" i="58"/>
  <c r="M71" i="56"/>
  <c r="K1" i="55"/>
  <c r="E48" i="54"/>
  <c r="F48" i="54"/>
  <c r="G48" i="54"/>
  <c r="H48" i="54"/>
  <c r="I48" i="54"/>
  <c r="J48" i="54"/>
  <c r="K48" i="54"/>
  <c r="L48" i="54"/>
  <c r="M48" i="54"/>
  <c r="E57" i="54"/>
  <c r="F57" i="54"/>
  <c r="G57" i="54"/>
  <c r="H57" i="54"/>
  <c r="I57" i="54"/>
  <c r="J57" i="54"/>
  <c r="K57" i="54"/>
  <c r="L57" i="54"/>
  <c r="M57" i="54"/>
  <c r="E66" i="54"/>
  <c r="F66" i="54"/>
  <c r="G66" i="54"/>
  <c r="H66" i="54"/>
  <c r="I66" i="54"/>
  <c r="J66" i="54"/>
  <c r="K66" i="54"/>
  <c r="L66" i="54"/>
  <c r="M66" i="54"/>
  <c r="E79" i="54"/>
  <c r="F79" i="54"/>
  <c r="G79" i="54"/>
  <c r="H79" i="54"/>
  <c r="I79" i="54"/>
  <c r="J79" i="54"/>
  <c r="K79" i="54"/>
  <c r="L79" i="54"/>
  <c r="M79" i="54"/>
  <c r="H1" i="53"/>
  <c r="H12" i="53"/>
  <c r="H13" i="53"/>
  <c r="H14" i="53"/>
  <c r="D15" i="53"/>
  <c r="E15" i="53"/>
  <c r="F15" i="53"/>
  <c r="G15" i="53"/>
  <c r="H18" i="53"/>
  <c r="H19" i="53"/>
  <c r="H20" i="53"/>
  <c r="H21" i="53"/>
  <c r="H22" i="53"/>
  <c r="H23" i="53"/>
  <c r="H24" i="53"/>
  <c r="H25" i="53"/>
  <c r="H26" i="53"/>
  <c r="H27" i="53"/>
  <c r="D28" i="53"/>
  <c r="E28" i="53"/>
  <c r="F28" i="53"/>
  <c r="G28" i="53"/>
  <c r="H31" i="53"/>
  <c r="H32" i="53"/>
  <c r="H33" i="53"/>
  <c r="H34" i="53"/>
  <c r="H35" i="53"/>
  <c r="H36" i="53"/>
  <c r="D37" i="53"/>
  <c r="E37" i="53"/>
  <c r="F37" i="53"/>
  <c r="G37" i="53"/>
  <c r="H40" i="53"/>
  <c r="H41" i="53"/>
  <c r="H42" i="53"/>
  <c r="H43" i="53"/>
  <c r="H44" i="53"/>
  <c r="H45" i="53"/>
  <c r="H46" i="53"/>
  <c r="H47" i="53"/>
  <c r="D48" i="53"/>
  <c r="E48" i="53"/>
  <c r="F48" i="53"/>
  <c r="G48" i="53"/>
  <c r="H51" i="53"/>
  <c r="H52" i="53"/>
  <c r="H53" i="53"/>
  <c r="H54" i="53"/>
  <c r="H55" i="53"/>
  <c r="H56" i="53"/>
  <c r="H57" i="53"/>
  <c r="H58" i="53"/>
  <c r="H59" i="53"/>
  <c r="H60" i="53"/>
  <c r="D61" i="53"/>
  <c r="E61" i="53"/>
  <c r="F61" i="53"/>
  <c r="G61" i="53"/>
  <c r="H1" i="52"/>
  <c r="C38" i="52"/>
  <c r="D38" i="52"/>
  <c r="E38" i="52"/>
  <c r="F38" i="52"/>
  <c r="H38" i="52"/>
  <c r="G68" i="52"/>
  <c r="D45" i="50" s="1"/>
  <c r="F45" i="50" s="1"/>
  <c r="G89" i="52"/>
  <c r="D36" i="50" s="1"/>
  <c r="F36" i="50" s="1"/>
  <c r="E1" i="51"/>
  <c r="D27" i="51"/>
  <c r="E27" i="51"/>
  <c r="D37" i="50" s="1"/>
  <c r="D47" i="51"/>
  <c r="E47" i="51"/>
  <c r="D38" i="50" s="1"/>
  <c r="D69" i="51"/>
  <c r="E69" i="51"/>
  <c r="D39" i="50" s="1"/>
  <c r="D90" i="51"/>
  <c r="E90" i="51"/>
  <c r="D40" i="50" s="1"/>
  <c r="F40" i="50" s="1"/>
  <c r="F1" i="50"/>
  <c r="F13" i="50"/>
  <c r="F14" i="50"/>
  <c r="F15" i="50"/>
  <c r="F16" i="50"/>
  <c r="F17" i="50"/>
  <c r="D18" i="50"/>
  <c r="E18" i="50"/>
  <c r="F22" i="50"/>
  <c r="F23" i="50" s="1"/>
  <c r="D23" i="50"/>
  <c r="E23" i="50"/>
  <c r="F27" i="50"/>
  <c r="F28" i="50"/>
  <c r="F29" i="50"/>
  <c r="D30" i="50"/>
  <c r="E30" i="50"/>
  <c r="F34" i="50"/>
  <c r="F35" i="50"/>
  <c r="F37" i="50"/>
  <c r="F38" i="50"/>
  <c r="F39" i="50"/>
  <c r="F41" i="50"/>
  <c r="D42" i="50"/>
  <c r="F42" i="50" s="1"/>
  <c r="F43" i="50"/>
  <c r="F44" i="50"/>
  <c r="F46" i="50"/>
  <c r="F47" i="50"/>
  <c r="E48" i="50"/>
  <c r="F51" i="50"/>
  <c r="F52" i="50" s="1"/>
  <c r="F59" i="50" s="1"/>
  <c r="F68" i="50" s="1"/>
  <c r="D52" i="50"/>
  <c r="D59" i="50" s="1"/>
  <c r="D68" i="50" s="1"/>
  <c r="E52" i="50"/>
  <c r="E59" i="50" s="1"/>
  <c r="E68" i="50" s="1"/>
  <c r="F1" i="49"/>
  <c r="F13" i="49"/>
  <c r="F14" i="49"/>
  <c r="F15" i="49"/>
  <c r="F16" i="49"/>
  <c r="F17" i="49"/>
  <c r="F18" i="49"/>
  <c r="D19" i="49"/>
  <c r="E19" i="49"/>
  <c r="E71" i="49" s="1"/>
  <c r="E62" i="50" s="1"/>
  <c r="F22" i="49"/>
  <c r="F23" i="49"/>
  <c r="F24" i="49"/>
  <c r="F25" i="49"/>
  <c r="F26" i="49"/>
  <c r="F27" i="49"/>
  <c r="F28" i="49"/>
  <c r="D29" i="49"/>
  <c r="E29" i="49"/>
  <c r="F35" i="49"/>
  <c r="F36" i="49"/>
  <c r="F37" i="49"/>
  <c r="F38" i="49"/>
  <c r="F39" i="49"/>
  <c r="F41" i="49" s="1"/>
  <c r="F40" i="49"/>
  <c r="D41" i="49"/>
  <c r="E41" i="49"/>
  <c r="F44" i="49"/>
  <c r="F45" i="49"/>
  <c r="F46" i="49"/>
  <c r="D47" i="49"/>
  <c r="E47" i="49"/>
  <c r="E49" i="49" s="1"/>
  <c r="F53" i="49"/>
  <c r="F54" i="49"/>
  <c r="F55" i="49"/>
  <c r="F56" i="49"/>
  <c r="F57" i="49"/>
  <c r="F58" i="49"/>
  <c r="D59" i="49"/>
  <c r="E59" i="49"/>
  <c r="F62" i="49"/>
  <c r="F63" i="49"/>
  <c r="F64" i="49"/>
  <c r="F65" i="49"/>
  <c r="D66" i="49"/>
  <c r="E66" i="49"/>
  <c r="H1" i="48"/>
  <c r="H16" i="48"/>
  <c r="H17" i="48"/>
  <c r="H18" i="48"/>
  <c r="H19" i="48"/>
  <c r="D21" i="48"/>
  <c r="E21" i="48"/>
  <c r="F21" i="48"/>
  <c r="G21" i="48"/>
  <c r="H21" i="48" s="1"/>
  <c r="H24" i="48"/>
  <c r="H25" i="48"/>
  <c r="H26" i="48"/>
  <c r="H27" i="48"/>
  <c r="D29" i="48"/>
  <c r="E29" i="48"/>
  <c r="F29" i="48"/>
  <c r="G29" i="48"/>
  <c r="H29" i="48" s="1"/>
  <c r="H32" i="48"/>
  <c r="H33" i="48"/>
  <c r="H34" i="48"/>
  <c r="H35" i="48"/>
  <c r="D37" i="48"/>
  <c r="E37" i="48"/>
  <c r="F37" i="48"/>
  <c r="G37" i="48"/>
  <c r="H37" i="48" s="1"/>
  <c r="H40" i="48"/>
  <c r="H41" i="48"/>
  <c r="H42" i="48"/>
  <c r="H43" i="48"/>
  <c r="H44" i="48"/>
  <c r="H45" i="48"/>
  <c r="D47" i="48"/>
  <c r="E47" i="48"/>
  <c r="F47" i="48"/>
  <c r="G47" i="48"/>
  <c r="H47" i="48" s="1"/>
  <c r="G12" i="46"/>
  <c r="G13" i="46"/>
  <c r="G14" i="46"/>
  <c r="G15" i="46"/>
  <c r="G16" i="46"/>
  <c r="G17" i="46"/>
  <c r="G18" i="46"/>
  <c r="G19" i="46"/>
  <c r="G20" i="46"/>
  <c r="G21" i="46"/>
  <c r="G22" i="46"/>
  <c r="G23" i="46"/>
  <c r="G24" i="46"/>
  <c r="G25" i="46"/>
  <c r="G26" i="46"/>
  <c r="G27" i="46"/>
  <c r="G28" i="46"/>
  <c r="G29" i="46"/>
  <c r="G30" i="46"/>
  <c r="G31" i="46"/>
  <c r="G32" i="46"/>
  <c r="G33" i="46"/>
  <c r="G34" i="46"/>
  <c r="G35" i="46"/>
  <c r="G36" i="46"/>
  <c r="G37" i="46"/>
  <c r="G38" i="46"/>
  <c r="G39" i="46"/>
  <c r="G40" i="46"/>
  <c r="G41" i="46"/>
  <c r="G42" i="46"/>
  <c r="G43" i="46"/>
  <c r="G44" i="46"/>
  <c r="G45" i="46"/>
  <c r="G46" i="46"/>
  <c r="G47" i="46"/>
  <c r="G48" i="46"/>
  <c r="G49" i="46"/>
  <c r="G50" i="46"/>
  <c r="G51" i="46"/>
  <c r="G52" i="46"/>
  <c r="G53" i="46"/>
  <c r="C54" i="46"/>
  <c r="D54" i="46"/>
  <c r="E54" i="46"/>
  <c r="F54" i="46"/>
  <c r="I54" i="46"/>
  <c r="J54" i="46"/>
  <c r="K54" i="46"/>
  <c r="L54" i="46"/>
  <c r="M54" i="46"/>
  <c r="N54" i="46"/>
  <c r="O54" i="46"/>
  <c r="F74" i="46"/>
  <c r="G74" i="46"/>
  <c r="H74" i="46"/>
  <c r="E1" i="45"/>
  <c r="C20" i="45"/>
  <c r="D20" i="45"/>
  <c r="E20" i="45"/>
  <c r="C26" i="45"/>
  <c r="C34" i="45" s="1"/>
  <c r="D26" i="45"/>
  <c r="E26" i="45"/>
  <c r="C32" i="45"/>
  <c r="D32" i="45"/>
  <c r="E32" i="45"/>
  <c r="C42" i="45"/>
  <c r="D42" i="45"/>
  <c r="E42" i="45"/>
  <c r="C49" i="45"/>
  <c r="D49" i="45"/>
  <c r="E49" i="45"/>
  <c r="C56" i="45"/>
  <c r="D56" i="45"/>
  <c r="E56" i="45"/>
  <c r="C63" i="45"/>
  <c r="D63" i="45"/>
  <c r="E63" i="45"/>
  <c r="E1" i="44"/>
  <c r="E15" i="44"/>
  <c r="E80" i="42" s="1"/>
  <c r="E21" i="44"/>
  <c r="F41" i="16" s="1"/>
  <c r="E27" i="44"/>
  <c r="E33" i="44"/>
  <c r="E39" i="44"/>
  <c r="E45" i="44"/>
  <c r="F48" i="16" s="1"/>
  <c r="E65" i="44"/>
  <c r="E74" i="44"/>
  <c r="E83" i="44"/>
  <c r="F23" i="43"/>
  <c r="F33" i="43"/>
  <c r="F46" i="43"/>
  <c r="F56" i="43"/>
  <c r="H63" i="43"/>
  <c r="E1" i="42"/>
  <c r="E27" i="42"/>
  <c r="E34" i="42"/>
  <c r="E57" i="42"/>
  <c r="E70" i="42"/>
  <c r="E1" i="41"/>
  <c r="C25" i="41"/>
  <c r="D25" i="41"/>
  <c r="E25" i="41"/>
  <c r="C34" i="41"/>
  <c r="D34" i="41"/>
  <c r="E34" i="41"/>
  <c r="E47" i="41"/>
  <c r="E50" i="41"/>
  <c r="E51" i="41"/>
  <c r="C52" i="41"/>
  <c r="C54" i="41" s="1"/>
  <c r="C56" i="41" s="1"/>
  <c r="C76" i="41" s="1"/>
  <c r="D52" i="41"/>
  <c r="D54" i="41"/>
  <c r="D56" i="41" s="1"/>
  <c r="E55" i="41"/>
  <c r="E59" i="41"/>
  <c r="E60" i="41"/>
  <c r="E61" i="41"/>
  <c r="E62" i="41"/>
  <c r="E63" i="41"/>
  <c r="E64" i="41"/>
  <c r="E65" i="41"/>
  <c r="E66" i="41"/>
  <c r="E67" i="41"/>
  <c r="E68" i="41"/>
  <c r="E69" i="41"/>
  <c r="E70" i="41"/>
  <c r="E71" i="41"/>
  <c r="E72" i="41"/>
  <c r="E73" i="41"/>
  <c r="C74" i="41"/>
  <c r="D74" i="41"/>
  <c r="G1" i="40"/>
  <c r="D22" i="40"/>
  <c r="F22" i="40"/>
  <c r="D31" i="40"/>
  <c r="F31" i="40"/>
  <c r="D63" i="40"/>
  <c r="F63" i="40"/>
  <c r="G79" i="40"/>
  <c r="G80" i="40"/>
  <c r="G81" i="40"/>
  <c r="G82" i="40"/>
  <c r="G83" i="40"/>
  <c r="G84" i="40"/>
  <c r="G85" i="40"/>
  <c r="G86" i="40"/>
  <c r="G87" i="40"/>
  <c r="G88" i="40"/>
  <c r="G89" i="40"/>
  <c r="G90" i="40"/>
  <c r="G91" i="40"/>
  <c r="G92" i="40"/>
  <c r="G93" i="40"/>
  <c r="G94" i="40"/>
  <c r="G95" i="40"/>
  <c r="C96" i="40"/>
  <c r="E60" i="14" s="1"/>
  <c r="D96" i="40"/>
  <c r="F96" i="40"/>
  <c r="L22" i="39"/>
  <c r="L23" i="39"/>
  <c r="L24" i="39"/>
  <c r="L25" i="39"/>
  <c r="L26" i="39"/>
  <c r="L27" i="39"/>
  <c r="L28" i="39"/>
  <c r="L29" i="39"/>
  <c r="L30" i="39"/>
  <c r="L31" i="39"/>
  <c r="L32" i="39"/>
  <c r="L33" i="39"/>
  <c r="L34" i="39"/>
  <c r="L35" i="39"/>
  <c r="L36" i="39"/>
  <c r="L38" i="39"/>
  <c r="L39" i="39"/>
  <c r="L40" i="39"/>
  <c r="L41" i="39"/>
  <c r="L42" i="39"/>
  <c r="L43" i="39"/>
  <c r="L44" i="39"/>
  <c r="L45" i="39"/>
  <c r="L46" i="39"/>
  <c r="L47" i="39"/>
  <c r="L48" i="39"/>
  <c r="L49" i="39"/>
  <c r="L50" i="39"/>
  <c r="L51" i="39"/>
  <c r="L52" i="39"/>
  <c r="L54" i="39"/>
  <c r="L55" i="39"/>
  <c r="L56" i="39"/>
  <c r="L57" i="39"/>
  <c r="L58" i="39"/>
  <c r="L59" i="39"/>
  <c r="L60" i="39"/>
  <c r="L61" i="39"/>
  <c r="L62" i="39"/>
  <c r="L63" i="39"/>
  <c r="L64" i="39"/>
  <c r="L65" i="39"/>
  <c r="L66" i="39"/>
  <c r="C67" i="39"/>
  <c r="G79" i="39" s="1"/>
  <c r="D67" i="39"/>
  <c r="H79" i="39" s="1"/>
  <c r="E67" i="39"/>
  <c r="I79" i="39" s="1"/>
  <c r="F67" i="39"/>
  <c r="J79" i="39" s="1"/>
  <c r="G67" i="39"/>
  <c r="K79" i="39" s="1"/>
  <c r="I67" i="39"/>
  <c r="K67" i="39"/>
  <c r="N75" i="39"/>
  <c r="O27" i="38"/>
  <c r="O28" i="38"/>
  <c r="O29" i="38"/>
  <c r="O30" i="38"/>
  <c r="O31" i="38"/>
  <c r="O32" i="38"/>
  <c r="O33" i="38"/>
  <c r="O34" i="38"/>
  <c r="O35" i="38"/>
  <c r="O36" i="38"/>
  <c r="O37" i="38"/>
  <c r="O38" i="38"/>
  <c r="O39" i="38"/>
  <c r="O40" i="38"/>
  <c r="O41" i="38"/>
  <c r="O43" i="38"/>
  <c r="O44" i="38"/>
  <c r="O45" i="38"/>
  <c r="O46" i="38"/>
  <c r="O47" i="38"/>
  <c r="O48" i="38"/>
  <c r="O49" i="38"/>
  <c r="O50" i="38"/>
  <c r="O51" i="38"/>
  <c r="O52" i="38"/>
  <c r="O53" i="38"/>
  <c r="O54" i="38"/>
  <c r="O55" i="38"/>
  <c r="O56" i="38"/>
  <c r="O57" i="38"/>
  <c r="O59" i="38"/>
  <c r="O60" i="38"/>
  <c r="O61" i="38"/>
  <c r="O62" i="38"/>
  <c r="O63" i="38"/>
  <c r="O64" i="38"/>
  <c r="O65" i="38"/>
  <c r="O66" i="38"/>
  <c r="O67" i="38"/>
  <c r="O68" i="38"/>
  <c r="O69" i="38"/>
  <c r="O70" i="38"/>
  <c r="O71" i="38"/>
  <c r="O72" i="38"/>
  <c r="O73" i="38"/>
  <c r="F74" i="38"/>
  <c r="G78" i="39" s="1"/>
  <c r="G74" i="38"/>
  <c r="H78" i="39" s="1"/>
  <c r="H74" i="38"/>
  <c r="I78" i="39" s="1"/>
  <c r="I74" i="38"/>
  <c r="J78" i="39" s="1"/>
  <c r="J74" i="38"/>
  <c r="K78" i="39" s="1"/>
  <c r="L74" i="38"/>
  <c r="N74" i="38"/>
  <c r="O74" i="38"/>
  <c r="L78" i="39" s="1"/>
  <c r="Q74" i="38"/>
  <c r="O21" i="37"/>
  <c r="O22" i="37"/>
  <c r="O23" i="37"/>
  <c r="O24" i="37"/>
  <c r="O25" i="37"/>
  <c r="O26" i="37"/>
  <c r="O27" i="37"/>
  <c r="O28" i="37"/>
  <c r="O29" i="37"/>
  <c r="O30" i="37"/>
  <c r="O31" i="37"/>
  <c r="O32" i="37"/>
  <c r="O33" i="37"/>
  <c r="O34" i="37"/>
  <c r="O35" i="37"/>
  <c r="O37" i="37"/>
  <c r="O38" i="37"/>
  <c r="O39" i="37"/>
  <c r="O40" i="37"/>
  <c r="O41" i="37"/>
  <c r="O42" i="37"/>
  <c r="O43" i="37"/>
  <c r="O44" i="37"/>
  <c r="O45" i="37"/>
  <c r="O46" i="37"/>
  <c r="O47" i="37"/>
  <c r="O48" i="37"/>
  <c r="O49" i="37"/>
  <c r="O50" i="37"/>
  <c r="O51" i="37"/>
  <c r="O53" i="37"/>
  <c r="O54" i="37"/>
  <c r="O55" i="37"/>
  <c r="O56" i="37"/>
  <c r="O57" i="37"/>
  <c r="O58" i="37"/>
  <c r="O59" i="37"/>
  <c r="O60" i="37"/>
  <c r="O61" i="37"/>
  <c r="O62" i="37"/>
  <c r="O63" i="37"/>
  <c r="O64" i="37"/>
  <c r="O65" i="37"/>
  <c r="O66" i="37"/>
  <c r="O67" i="37"/>
  <c r="D68" i="37"/>
  <c r="E68" i="37"/>
  <c r="F68" i="37"/>
  <c r="G77" i="39" s="1"/>
  <c r="G68" i="37"/>
  <c r="H77" i="39" s="1"/>
  <c r="H68" i="37"/>
  <c r="I77" i="39" s="1"/>
  <c r="I68" i="37"/>
  <c r="J77" i="39" s="1"/>
  <c r="J68" i="37"/>
  <c r="K77" i="39" s="1"/>
  <c r="L68" i="37"/>
  <c r="N68" i="37"/>
  <c r="L5" i="36"/>
  <c r="C26" i="36"/>
  <c r="E26" i="36"/>
  <c r="G26" i="36"/>
  <c r="H26" i="36"/>
  <c r="I26" i="36"/>
  <c r="C40" i="36"/>
  <c r="E40" i="36"/>
  <c r="G40" i="36"/>
  <c r="H40" i="36"/>
  <c r="I40" i="36"/>
  <c r="C54" i="36"/>
  <c r="E54" i="36"/>
  <c r="G54" i="36"/>
  <c r="F56" i="16" s="1"/>
  <c r="H54" i="36"/>
  <c r="I54" i="36"/>
  <c r="L65" i="36"/>
  <c r="C68" i="36"/>
  <c r="E68" i="36"/>
  <c r="G68" i="36"/>
  <c r="H68" i="36"/>
  <c r="I68" i="36"/>
  <c r="H71" i="36"/>
  <c r="E1" i="35"/>
  <c r="J15" i="34"/>
  <c r="J16" i="34"/>
  <c r="J17" i="34"/>
  <c r="C18" i="34"/>
  <c r="D18" i="34"/>
  <c r="E18" i="34"/>
  <c r="F18" i="34"/>
  <c r="G18" i="34"/>
  <c r="H18" i="34"/>
  <c r="I18" i="34"/>
  <c r="J22" i="34"/>
  <c r="J23" i="34"/>
  <c r="J24" i="34"/>
  <c r="C25" i="34"/>
  <c r="D25" i="34"/>
  <c r="E25" i="34"/>
  <c r="F25" i="34"/>
  <c r="G25" i="34"/>
  <c r="H25" i="34"/>
  <c r="I25" i="34"/>
  <c r="J25" i="34"/>
  <c r="F52" i="16" s="1"/>
  <c r="J29" i="34"/>
  <c r="J30" i="34"/>
  <c r="J32" i="34" s="1"/>
  <c r="F24" i="16" s="1"/>
  <c r="J31" i="34"/>
  <c r="C32" i="34"/>
  <c r="D32" i="34"/>
  <c r="E32" i="34"/>
  <c r="F32" i="34"/>
  <c r="G32" i="34"/>
  <c r="H32" i="34"/>
  <c r="I32" i="34"/>
  <c r="J36" i="34"/>
  <c r="J37" i="34"/>
  <c r="J39" i="34" s="1"/>
  <c r="F53" i="16" s="1"/>
  <c r="J38" i="34"/>
  <c r="C39" i="34"/>
  <c r="D39" i="34"/>
  <c r="E39" i="34"/>
  <c r="F39" i="34"/>
  <c r="G39" i="34"/>
  <c r="H39" i="34"/>
  <c r="I39" i="34"/>
  <c r="J42" i="34"/>
  <c r="J43" i="34"/>
  <c r="J44" i="34"/>
  <c r="J45" i="34"/>
  <c r="J46" i="34"/>
  <c r="J47" i="34"/>
  <c r="J48" i="34"/>
  <c r="J49" i="34"/>
  <c r="J50" i="34"/>
  <c r="J51" i="34"/>
  <c r="J52" i="34"/>
  <c r="J53" i="34"/>
  <c r="J54" i="34"/>
  <c r="J55" i="34"/>
  <c r="J56" i="34"/>
  <c r="J57" i="34"/>
  <c r="J58" i="34"/>
  <c r="J59" i="34"/>
  <c r="C60" i="34"/>
  <c r="D60" i="34"/>
  <c r="E60" i="34"/>
  <c r="F60" i="34"/>
  <c r="G60" i="34"/>
  <c r="H60" i="34"/>
  <c r="I60" i="34"/>
  <c r="G1"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C75" i="33"/>
  <c r="E75" i="33"/>
  <c r="F75" i="33"/>
  <c r="E1" i="32"/>
  <c r="D44" i="32"/>
  <c r="D47" i="32" s="1"/>
  <c r="E44" i="32"/>
  <c r="E47" i="32" s="1"/>
  <c r="G1"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C89" i="31"/>
  <c r="D89" i="31"/>
  <c r="E89" i="31"/>
  <c r="F89" i="31"/>
  <c r="G1" i="30"/>
  <c r="F22" i="30"/>
  <c r="G25" i="30" s="1"/>
  <c r="F38" i="14" s="1"/>
  <c r="G38" i="14" s="1"/>
  <c r="G22" i="30"/>
  <c r="G35" i="30"/>
  <c r="G36" i="30"/>
  <c r="G37" i="30"/>
  <c r="G38" i="30"/>
  <c r="G39" i="30"/>
  <c r="G40" i="30"/>
  <c r="G41" i="30"/>
  <c r="G42" i="30"/>
  <c r="G43" i="30"/>
  <c r="G44" i="30"/>
  <c r="G45" i="30"/>
  <c r="G46" i="30"/>
  <c r="G47" i="30"/>
  <c r="D48" i="30"/>
  <c r="E41" i="14" s="1"/>
  <c r="E48" i="30"/>
  <c r="F48" i="30"/>
  <c r="F69" i="30"/>
  <c r="E46" i="14" s="1"/>
  <c r="G69" i="30"/>
  <c r="F46" i="14" s="1"/>
  <c r="F28" i="29"/>
  <c r="G28" i="29"/>
  <c r="H28" i="29"/>
  <c r="I28" i="29"/>
  <c r="F46" i="29"/>
  <c r="G46" i="29"/>
  <c r="H46" i="29"/>
  <c r="I46" i="29"/>
  <c r="K61" i="29"/>
  <c r="F64" i="29"/>
  <c r="G64" i="29"/>
  <c r="H64" i="29"/>
  <c r="I64" i="29"/>
  <c r="F31" i="14" s="1"/>
  <c r="G31" i="14" s="1"/>
  <c r="F11" i="28"/>
  <c r="F14" i="28"/>
  <c r="F15" i="28"/>
  <c r="F16" i="28"/>
  <c r="F17" i="28"/>
  <c r="D18" i="28"/>
  <c r="E19" i="14" s="1"/>
  <c r="E18" i="28"/>
  <c r="E21" i="28" s="1"/>
  <c r="D21" i="28"/>
  <c r="D42" i="28"/>
  <c r="E42" i="28"/>
  <c r="F42" i="28" s="1"/>
  <c r="E23" i="14" s="1"/>
  <c r="D53" i="28"/>
  <c r="F82" i="28"/>
  <c r="G20" i="27"/>
  <c r="I20" i="27"/>
  <c r="I33" i="27" s="1"/>
  <c r="F24" i="14" s="1"/>
  <c r="G24" i="14" s="1"/>
  <c r="J20" i="27"/>
  <c r="G31" i="27"/>
  <c r="I31" i="27"/>
  <c r="J31" i="27"/>
  <c r="J48" i="27"/>
  <c r="J55" i="27"/>
  <c r="J57" i="27" s="1"/>
  <c r="F16" i="14" s="1"/>
  <c r="J64" i="27"/>
  <c r="L69" i="27"/>
  <c r="J71" i="27"/>
  <c r="J80" i="27"/>
  <c r="F20" i="14" s="1"/>
  <c r="G20" i="14" s="1"/>
  <c r="E16" i="26"/>
  <c r="E17" i="26"/>
  <c r="E18" i="26"/>
  <c r="E19" i="26"/>
  <c r="E20" i="26"/>
  <c r="E21" i="26"/>
  <c r="E22" i="26"/>
  <c r="E23" i="26"/>
  <c r="E24" i="26"/>
  <c r="E25" i="26"/>
  <c r="E26" i="26"/>
  <c r="E27" i="26"/>
  <c r="E28" i="26"/>
  <c r="C29" i="26"/>
  <c r="E44" i="26" s="1"/>
  <c r="D29" i="26"/>
  <c r="E48" i="26"/>
  <c r="E50" i="26"/>
  <c r="D53" i="26"/>
  <c r="D84" i="25"/>
  <c r="E57" i="13" s="1"/>
  <c r="E84" i="25"/>
  <c r="F57" i="13" s="1"/>
  <c r="F18" i="24"/>
  <c r="G18" i="24"/>
  <c r="G22" i="24" s="1"/>
  <c r="F22" i="24"/>
  <c r="F27" i="24" s="1"/>
  <c r="F43" i="24"/>
  <c r="G43" i="24"/>
  <c r="F46" i="13" s="1"/>
  <c r="G57" i="24"/>
  <c r="G58" i="24"/>
  <c r="G59" i="24"/>
  <c r="G60" i="24"/>
  <c r="G61" i="24"/>
  <c r="E62" i="24"/>
  <c r="E54" i="13" s="1"/>
  <c r="F62" i="24"/>
  <c r="G65" i="24"/>
  <c r="G66" i="24"/>
  <c r="G67" i="24"/>
  <c r="G68" i="24"/>
  <c r="G69" i="24"/>
  <c r="E70" i="24"/>
  <c r="E51" i="14" s="1"/>
  <c r="F70" i="24"/>
  <c r="F65" i="16" s="1"/>
  <c r="G83" i="24"/>
  <c r="G84" i="24"/>
  <c r="G85" i="24"/>
  <c r="D86" i="24"/>
  <c r="E55" i="13" s="1"/>
  <c r="E86" i="24"/>
  <c r="F86" i="24"/>
  <c r="G89" i="24"/>
  <c r="G90" i="24"/>
  <c r="G91" i="24"/>
  <c r="D92" i="24"/>
  <c r="E59" i="13" s="1"/>
  <c r="E92" i="24"/>
  <c r="F92" i="24"/>
  <c r="D18" i="23"/>
  <c r="D35" i="23" s="1"/>
  <c r="E18" i="23"/>
  <c r="F18" i="23"/>
  <c r="G18" i="23"/>
  <c r="D27" i="23"/>
  <c r="E27" i="23"/>
  <c r="F27" i="23"/>
  <c r="G27" i="23"/>
  <c r="D33" i="23"/>
  <c r="E33" i="23"/>
  <c r="F33" i="23"/>
  <c r="G33" i="23"/>
  <c r="E35" i="23"/>
  <c r="F35" i="23"/>
  <c r="D47" i="23"/>
  <c r="E47" i="23"/>
  <c r="F47" i="23"/>
  <c r="G47" i="23"/>
  <c r="D53" i="23"/>
  <c r="D55" i="23" s="1"/>
  <c r="E53" i="23"/>
  <c r="E55" i="23" s="1"/>
  <c r="F53" i="23"/>
  <c r="G53" i="23"/>
  <c r="F55" i="23"/>
  <c r="G55" i="23"/>
  <c r="G75" i="23"/>
  <c r="G81" i="23"/>
  <c r="F17" i="22"/>
  <c r="F18" i="22"/>
  <c r="F19" i="22"/>
  <c r="F20" i="22"/>
  <c r="F21" i="22"/>
  <c r="F22" i="22"/>
  <c r="F23" i="22"/>
  <c r="F24" i="22"/>
  <c r="F25" i="22"/>
  <c r="F26" i="22"/>
  <c r="F27" i="22"/>
  <c r="F31" i="22"/>
  <c r="F32" i="22"/>
  <c r="F33" i="22"/>
  <c r="F34" i="22"/>
  <c r="F35" i="22"/>
  <c r="F36" i="22"/>
  <c r="F37" i="22"/>
  <c r="F38" i="22"/>
  <c r="F39" i="22"/>
  <c r="F40" i="22"/>
  <c r="F41" i="22"/>
  <c r="F46" i="22"/>
  <c r="F47" i="22"/>
  <c r="F48" i="22"/>
  <c r="F49" i="22"/>
  <c r="F50" i="22"/>
  <c r="F51" i="22"/>
  <c r="F52" i="22"/>
  <c r="F53" i="22"/>
  <c r="F54" i="22"/>
  <c r="F55" i="22"/>
  <c r="F56" i="22"/>
  <c r="F60" i="22"/>
  <c r="F61" i="22"/>
  <c r="F62" i="22"/>
  <c r="F63" i="22"/>
  <c r="F64" i="22"/>
  <c r="F65" i="22"/>
  <c r="F66" i="22"/>
  <c r="F67" i="22"/>
  <c r="F68" i="22"/>
  <c r="F69" i="22"/>
  <c r="F70" i="22"/>
  <c r="F74" i="22"/>
  <c r="F75" i="22"/>
  <c r="F76" i="22"/>
  <c r="F77" i="22"/>
  <c r="F78" i="22"/>
  <c r="F79" i="22"/>
  <c r="F80" i="22"/>
  <c r="F81" i="22"/>
  <c r="F82" i="22"/>
  <c r="F83" i="22"/>
  <c r="F84" i="22"/>
  <c r="F15" i="21"/>
  <c r="F16" i="21"/>
  <c r="F45" i="21" s="1"/>
  <c r="F24" i="13" s="1"/>
  <c r="G24" i="13" s="1"/>
  <c r="F17" i="21"/>
  <c r="F18" i="21"/>
  <c r="F19" i="21"/>
  <c r="F20" i="21"/>
  <c r="F21" i="21"/>
  <c r="F22" i="21"/>
  <c r="F23" i="21"/>
  <c r="F24" i="21"/>
  <c r="F25" i="21"/>
  <c r="F26" i="21"/>
  <c r="F27" i="21"/>
  <c r="F28" i="21"/>
  <c r="F29" i="21"/>
  <c r="F30" i="21"/>
  <c r="F31" i="21"/>
  <c r="F32" i="21"/>
  <c r="F33" i="21"/>
  <c r="F34" i="21"/>
  <c r="F35" i="21"/>
  <c r="F36" i="21"/>
  <c r="F37" i="21"/>
  <c r="F38" i="21"/>
  <c r="F39" i="21"/>
  <c r="F40" i="21"/>
  <c r="F41" i="21"/>
  <c r="F42" i="21"/>
  <c r="F43" i="21"/>
  <c r="F44" i="21"/>
  <c r="D45" i="21"/>
  <c r="E24" i="13" s="1"/>
  <c r="E45" i="21"/>
  <c r="F62" i="21"/>
  <c r="F68" i="21"/>
  <c r="F23" i="20"/>
  <c r="G14" i="19" s="1"/>
  <c r="F34" i="20"/>
  <c r="C61" i="20"/>
  <c r="E61" i="20"/>
  <c r="C72" i="20"/>
  <c r="H16" i="19" s="1"/>
  <c r="E72" i="20"/>
  <c r="E75" i="20" s="1"/>
  <c r="F11" i="19"/>
  <c r="I11" i="19"/>
  <c r="F12" i="19"/>
  <c r="I12" i="19"/>
  <c r="F13" i="19"/>
  <c r="F14" i="19"/>
  <c r="H14" i="19"/>
  <c r="F15" i="19"/>
  <c r="I15" i="19"/>
  <c r="F16" i="19"/>
  <c r="G16" i="19"/>
  <c r="I16" i="19" s="1"/>
  <c r="F22" i="19"/>
  <c r="F23" i="19"/>
  <c r="I23" i="19"/>
  <c r="F24" i="19"/>
  <c r="I24" i="19"/>
  <c r="F29" i="19"/>
  <c r="I29" i="19"/>
  <c r="F30" i="19"/>
  <c r="I30" i="19"/>
  <c r="F31" i="19"/>
  <c r="I31" i="19"/>
  <c r="F32" i="19"/>
  <c r="I32" i="19"/>
  <c r="F33" i="19"/>
  <c r="I33" i="19"/>
  <c r="F34" i="19"/>
  <c r="I34" i="19"/>
  <c r="F21" i="16" s="1"/>
  <c r="D35" i="19"/>
  <c r="E35" i="19"/>
  <c r="G35" i="19"/>
  <c r="H35" i="19"/>
  <c r="I35" i="19"/>
  <c r="F19" i="13" s="1"/>
  <c r="H56" i="19"/>
  <c r="G13" i="19" s="1"/>
  <c r="I56" i="19"/>
  <c r="H62" i="19"/>
  <c r="H13" i="19" s="1"/>
  <c r="I62" i="19"/>
  <c r="H22" i="19" s="1"/>
  <c r="D23" i="18"/>
  <c r="D25" i="18" s="1"/>
  <c r="D37" i="18"/>
  <c r="D46" i="18"/>
  <c r="D60" i="18"/>
  <c r="D72" i="18"/>
  <c r="E26" i="17"/>
  <c r="E32" i="17"/>
  <c r="E40" i="17"/>
  <c r="E46" i="17"/>
  <c r="E52" i="17"/>
  <c r="E65" i="17"/>
  <c r="E67" i="17" s="1"/>
  <c r="D56" i="28" s="1"/>
  <c r="F20" i="16"/>
  <c r="F22" i="16"/>
  <c r="F28" i="16"/>
  <c r="F42" i="16"/>
  <c r="G44" i="16"/>
  <c r="H44" i="16"/>
  <c r="F47" i="16"/>
  <c r="G49" i="16"/>
  <c r="H49" i="16"/>
  <c r="F57" i="16"/>
  <c r="G58" i="16"/>
  <c r="H58" i="16"/>
  <c r="F63" i="16"/>
  <c r="F64" i="16"/>
  <c r="F66" i="16"/>
  <c r="F67" i="16"/>
  <c r="G68" i="16"/>
  <c r="H68" i="16"/>
  <c r="F73" i="16"/>
  <c r="F74" i="16"/>
  <c r="F75" i="16"/>
  <c r="G76" i="16"/>
  <c r="H76" i="16"/>
  <c r="F14" i="14"/>
  <c r="G14" i="14" s="1"/>
  <c r="F15" i="14"/>
  <c r="G15" i="14" s="1"/>
  <c r="E18" i="14"/>
  <c r="F18" i="14"/>
  <c r="F19" i="14"/>
  <c r="G21" i="14"/>
  <c r="F29" i="14"/>
  <c r="G29" i="14" s="1"/>
  <c r="F30" i="14"/>
  <c r="G30" i="14" s="1"/>
  <c r="E32" i="14"/>
  <c r="F36" i="14"/>
  <c r="G36" i="14" s="1"/>
  <c r="G37" i="14"/>
  <c r="G39" i="14"/>
  <c r="E40" i="14"/>
  <c r="G42" i="14"/>
  <c r="G43" i="14"/>
  <c r="G44" i="14"/>
  <c r="G45" i="14"/>
  <c r="E52" i="14"/>
  <c r="G53" i="14"/>
  <c r="E58" i="14"/>
  <c r="G20" i="13"/>
  <c r="E27" i="13"/>
  <c r="G36" i="13"/>
  <c r="G37" i="13"/>
  <c r="G38" i="13"/>
  <c r="G39" i="13"/>
  <c r="E42" i="13"/>
  <c r="E45" i="13"/>
  <c r="F45" i="13"/>
  <c r="E46" i="13"/>
  <c r="G47" i="13"/>
  <c r="G48" i="13"/>
  <c r="G49" i="13"/>
  <c r="G50" i="13"/>
  <c r="G56" i="13"/>
  <c r="G58" i="13"/>
  <c r="G60" i="13"/>
  <c r="J1" i="5"/>
  <c r="C23" i="5"/>
  <c r="H28" i="5"/>
  <c r="I28" i="5"/>
  <c r="G19" i="14" l="1"/>
  <c r="E54" i="17"/>
  <c r="E53" i="28" s="1"/>
  <c r="F53" i="28" s="1"/>
  <c r="C75" i="20"/>
  <c r="G35" i="23"/>
  <c r="G70" i="24"/>
  <c r="F51" i="14" s="1"/>
  <c r="H80" i="39"/>
  <c r="D33" i="40"/>
  <c r="D35" i="40" s="1"/>
  <c r="D76" i="41"/>
  <c r="F59" i="43"/>
  <c r="F34" i="16" s="1"/>
  <c r="F19" i="49"/>
  <c r="F71" i="49" s="1"/>
  <c r="F62" i="50" s="1"/>
  <c r="D93" i="51"/>
  <c r="H37" i="53"/>
  <c r="D55" i="58"/>
  <c r="I40" i="58"/>
  <c r="E44" i="13"/>
  <c r="D48" i="18"/>
  <c r="F37" i="20"/>
  <c r="F41" i="20" s="1"/>
  <c r="F74" i="21"/>
  <c r="F27" i="13" s="1"/>
  <c r="G83" i="23"/>
  <c r="F42" i="13" s="1"/>
  <c r="G58" i="23"/>
  <c r="F43" i="13" s="1"/>
  <c r="G62" i="24"/>
  <c r="F54" i="13" s="1"/>
  <c r="E49" i="26"/>
  <c r="F33" i="40"/>
  <c r="F35" i="40" s="1"/>
  <c r="E52" i="41"/>
  <c r="E54" i="41" s="1"/>
  <c r="F62" i="43"/>
  <c r="F43" i="16" s="1"/>
  <c r="G49" i="48"/>
  <c r="F59" i="49"/>
  <c r="F47" i="49"/>
  <c r="E31" i="49"/>
  <c r="F29" i="49"/>
  <c r="E54" i="50"/>
  <c r="K81" i="54"/>
  <c r="K123" i="59"/>
  <c r="K63" i="59"/>
  <c r="G40" i="58"/>
  <c r="G55" i="58" s="1"/>
  <c r="G38" i="23"/>
  <c r="F40" i="13" s="1"/>
  <c r="E58" i="23"/>
  <c r="E43" i="13" s="1"/>
  <c r="F44" i="13"/>
  <c r="G44" i="13" s="1"/>
  <c r="G27" i="24"/>
  <c r="E42" i="26"/>
  <c r="D68" i="49"/>
  <c r="D66" i="63"/>
  <c r="F66" i="63" s="1"/>
  <c r="E52" i="26"/>
  <c r="E40" i="26"/>
  <c r="E51" i="26"/>
  <c r="J33" i="27"/>
  <c r="F22" i="14" s="1"/>
  <c r="G22" i="14" s="1"/>
  <c r="E34" i="45"/>
  <c r="G86" i="24"/>
  <c r="F55" i="13" s="1"/>
  <c r="G55" i="13" s="1"/>
  <c r="H67" i="29"/>
  <c r="D55" i="62"/>
  <c r="E83" i="63"/>
  <c r="H87" i="68"/>
  <c r="G78" i="72"/>
  <c r="G92" i="24"/>
  <c r="F59" i="13" s="1"/>
  <c r="G59" i="13" s="1"/>
  <c r="E46" i="26"/>
  <c r="J80" i="39"/>
  <c r="E93" i="51"/>
  <c r="G81" i="54"/>
  <c r="F82" i="72"/>
  <c r="C36" i="41"/>
  <c r="F33" i="16" s="1"/>
  <c r="E36" i="42"/>
  <c r="E81" i="42" s="1"/>
  <c r="G63" i="53"/>
  <c r="E79" i="67"/>
  <c r="F48" i="50"/>
  <c r="F71" i="22"/>
  <c r="F85" i="22"/>
  <c r="F87" i="22" s="1"/>
  <c r="F32" i="13" s="1"/>
  <c r="G32" i="13" s="1"/>
  <c r="F28" i="22"/>
  <c r="F30" i="13" s="1"/>
  <c r="G30" i="13" s="1"/>
  <c r="F42" i="22"/>
  <c r="F31" i="13" s="1"/>
  <c r="G31" i="13" s="1"/>
  <c r="F57" i="22"/>
  <c r="F35" i="19"/>
  <c r="E19" i="13" s="1"/>
  <c r="G19" i="13" s="1"/>
  <c r="I64" i="19"/>
  <c r="H64" i="19"/>
  <c r="D77" i="18"/>
  <c r="G18" i="14"/>
  <c r="G46" i="14"/>
  <c r="E47" i="14"/>
  <c r="H60" i="16"/>
  <c r="G60" i="16"/>
  <c r="F68" i="16"/>
  <c r="G46" i="13"/>
  <c r="G45" i="13"/>
  <c r="G27" i="13"/>
  <c r="G28" i="13" s="1"/>
  <c r="E28" i="13"/>
  <c r="E33" i="13" s="1"/>
  <c r="G42" i="13"/>
  <c r="F76" i="16"/>
  <c r="D80" i="18"/>
  <c r="I13" i="19"/>
  <c r="G43" i="13"/>
  <c r="E61" i="13"/>
  <c r="G57" i="13"/>
  <c r="J73" i="27"/>
  <c r="F17" i="14" s="1"/>
  <c r="G17" i="14" s="1"/>
  <c r="F67" i="29"/>
  <c r="J60" i="34"/>
  <c r="D65" i="45"/>
  <c r="E64" i="50"/>
  <c r="H61" i="53"/>
  <c r="M81" i="54"/>
  <c r="G21" i="19" s="1"/>
  <c r="I81" i="54"/>
  <c r="E81" i="54"/>
  <c r="D21" i="19" s="1"/>
  <c r="D25" i="19" s="1"/>
  <c r="D79" i="62"/>
  <c r="D95" i="63" s="1"/>
  <c r="F14" i="62"/>
  <c r="F18" i="62" s="1"/>
  <c r="D18" i="62"/>
  <c r="G77" i="67"/>
  <c r="N87" i="68"/>
  <c r="J87" i="68"/>
  <c r="F87" i="68"/>
  <c r="E21" i="19" s="1"/>
  <c r="E25" i="19" s="1"/>
  <c r="M87" i="68"/>
  <c r="K87" i="68"/>
  <c r="I87" i="68"/>
  <c r="G87" i="68"/>
  <c r="G33" i="72"/>
  <c r="E25" i="14"/>
  <c r="I14" i="19"/>
  <c r="E38" i="23"/>
  <c r="E40" i="13" s="1"/>
  <c r="E51" i="13" s="1"/>
  <c r="E41" i="26"/>
  <c r="E43" i="26"/>
  <c r="E45" i="26"/>
  <c r="E47" i="26"/>
  <c r="G75" i="33"/>
  <c r="F52" i="14" s="1"/>
  <c r="G52" i="14" s="1"/>
  <c r="D74" i="49"/>
  <c r="D67" i="50" s="1"/>
  <c r="D48" i="50"/>
  <c r="D57" i="50" s="1"/>
  <c r="D63" i="50" s="1"/>
  <c r="F30" i="50"/>
  <c r="E57" i="50"/>
  <c r="E63" i="50" s="1"/>
  <c r="F18" i="50"/>
  <c r="F57" i="50" s="1"/>
  <c r="F63" i="50" s="1"/>
  <c r="H15" i="53"/>
  <c r="F53" i="58"/>
  <c r="J53" i="58" s="1"/>
  <c r="H40" i="58"/>
  <c r="H55" i="58" s="1"/>
  <c r="F40" i="58"/>
  <c r="G41" i="67"/>
  <c r="J15" i="71"/>
  <c r="J25" i="71" s="1"/>
  <c r="G25" i="71"/>
  <c r="E55" i="72"/>
  <c r="J18" i="34"/>
  <c r="F23" i="16" s="1"/>
  <c r="E71" i="36"/>
  <c r="I71" i="36"/>
  <c r="F54" i="14" s="1"/>
  <c r="G71" i="36"/>
  <c r="C71" i="36"/>
  <c r="E54" i="14" s="1"/>
  <c r="D36" i="41"/>
  <c r="E36" i="41"/>
  <c r="E72" i="42"/>
  <c r="F40" i="16" s="1"/>
  <c r="F49" i="16"/>
  <c r="E49" i="48"/>
  <c r="G15" i="16" s="1"/>
  <c r="E63" i="53"/>
  <c r="J18" i="58"/>
  <c r="J40" i="58" s="1"/>
  <c r="E76" i="62"/>
  <c r="E90" i="63" s="1"/>
  <c r="D87" i="63"/>
  <c r="D96" i="63" s="1"/>
  <c r="E87" i="63"/>
  <c r="E96" i="63" s="1"/>
  <c r="G48" i="67"/>
  <c r="G16" i="67"/>
  <c r="F51" i="13"/>
  <c r="G16" i="14"/>
  <c r="G54" i="13"/>
  <c r="G51" i="14"/>
  <c r="G32" i="14"/>
  <c r="G48" i="30"/>
  <c r="F41" i="14" s="1"/>
  <c r="G41" i="14" s="1"/>
  <c r="L67" i="39"/>
  <c r="L79" i="39" s="1"/>
  <c r="D34" i="45"/>
  <c r="D67" i="45" s="1"/>
  <c r="H49" i="48"/>
  <c r="F54" i="50"/>
  <c r="H28" i="53"/>
  <c r="F63" i="53"/>
  <c r="D63" i="53"/>
  <c r="D10" i="19" s="1"/>
  <c r="L81" i="54"/>
  <c r="J81" i="54"/>
  <c r="H81" i="54"/>
  <c r="F81" i="54"/>
  <c r="I55" i="58"/>
  <c r="E32" i="62"/>
  <c r="E79" i="62"/>
  <c r="E95" i="63" s="1"/>
  <c r="F30" i="62"/>
  <c r="D76" i="62"/>
  <c r="D90" i="63" s="1"/>
  <c r="D32" i="62"/>
  <c r="F72" i="63"/>
  <c r="F76" i="63" s="1"/>
  <c r="F83" i="63" s="1"/>
  <c r="F33" i="63"/>
  <c r="F87" i="63" s="1"/>
  <c r="F96" i="63" s="1"/>
  <c r="G51" i="72"/>
  <c r="G42" i="72"/>
  <c r="F25" i="73"/>
  <c r="F28" i="13"/>
  <c r="F32" i="14"/>
  <c r="F27" i="16"/>
  <c r="E57" i="17"/>
  <c r="G22" i="19"/>
  <c r="I22" i="19" s="1"/>
  <c r="F18" i="28"/>
  <c r="F21" i="28" s="1"/>
  <c r="I67" i="29"/>
  <c r="G67" i="29"/>
  <c r="G89" i="31"/>
  <c r="F40" i="14" s="1"/>
  <c r="G40" i="14" s="1"/>
  <c r="K80" i="39"/>
  <c r="I80" i="39"/>
  <c r="G80" i="39"/>
  <c r="O68" i="37"/>
  <c r="L77" i="39" s="1"/>
  <c r="G96" i="40"/>
  <c r="F60" i="14" s="1"/>
  <c r="G60" i="14" s="1"/>
  <c r="E74" i="41"/>
  <c r="E56" i="41"/>
  <c r="E65" i="45"/>
  <c r="E67" i="45" s="1"/>
  <c r="C65" i="45"/>
  <c r="C67" i="45" s="1"/>
  <c r="G54" i="46"/>
  <c r="F49" i="48"/>
  <c r="D49" i="48"/>
  <c r="D69" i="50"/>
  <c r="G18" i="16" s="1"/>
  <c r="E68" i="49"/>
  <c r="E74" i="49"/>
  <c r="E67" i="50" s="1"/>
  <c r="E69" i="50" s="1"/>
  <c r="F66" i="49"/>
  <c r="F49" i="49"/>
  <c r="D49" i="49"/>
  <c r="F31" i="49"/>
  <c r="D31" i="49"/>
  <c r="D71" i="49"/>
  <c r="D62" i="50" s="1"/>
  <c r="H48" i="53"/>
  <c r="E40" i="58"/>
  <c r="E55" i="58" s="1"/>
  <c r="F72" i="62"/>
  <c r="F45" i="62"/>
  <c r="F55" i="62" s="1"/>
  <c r="G62" i="67"/>
  <c r="G28" i="67"/>
  <c r="J28" i="71"/>
  <c r="J48" i="71" s="1"/>
  <c r="G48" i="71"/>
  <c r="L123" i="59"/>
  <c r="J123" i="59"/>
  <c r="L63" i="59"/>
  <c r="J63" i="59"/>
  <c r="E74" i="62"/>
  <c r="F65" i="62"/>
  <c r="E35" i="63"/>
  <c r="E85" i="63"/>
  <c r="E91" i="63" s="1"/>
  <c r="E92" i="63" s="1"/>
  <c r="F20" i="63"/>
  <c r="F79" i="67"/>
  <c r="D79" i="67"/>
  <c r="E10" i="19" s="1"/>
  <c r="E17" i="19" s="1"/>
  <c r="I79" i="71"/>
  <c r="G82" i="72"/>
  <c r="E82" i="72"/>
  <c r="G46" i="72"/>
  <c r="F55" i="72"/>
  <c r="D55" i="72"/>
  <c r="G24" i="72"/>
  <c r="F61" i="13" l="1"/>
  <c r="D76" i="63"/>
  <c r="O38" i="54"/>
  <c r="O48" i="54" s="1"/>
  <c r="G19" i="16" s="1"/>
  <c r="E56" i="14"/>
  <c r="E62" i="14" s="1"/>
  <c r="G87" i="23"/>
  <c r="F58" i="14"/>
  <c r="G58" i="14" s="1"/>
  <c r="P32" i="68"/>
  <c r="P42" i="68" s="1"/>
  <c r="H19" i="16" s="1"/>
  <c r="G79" i="67"/>
  <c r="H10" i="19" s="1"/>
  <c r="H17" i="19" s="1"/>
  <c r="F32" i="62"/>
  <c r="L80" i="39"/>
  <c r="F55" i="14" s="1"/>
  <c r="F74" i="62"/>
  <c r="G61" i="13"/>
  <c r="J55" i="58"/>
  <c r="F55" i="58"/>
  <c r="H15" i="16" s="1"/>
  <c r="F15" i="16" s="1"/>
  <c r="D64" i="50"/>
  <c r="G17" i="16" s="1"/>
  <c r="F69" i="50"/>
  <c r="D54" i="50"/>
  <c r="F21" i="19"/>
  <c r="F25" i="19" s="1"/>
  <c r="E16" i="13" s="1"/>
  <c r="G33" i="13"/>
  <c r="F33" i="13"/>
  <c r="G40" i="13"/>
  <c r="G51" i="13" s="1"/>
  <c r="F19" i="16"/>
  <c r="F79" i="62"/>
  <c r="F95" i="63" s="1"/>
  <c r="F97" i="63" s="1"/>
  <c r="H63" i="53"/>
  <c r="G10" i="19" s="1"/>
  <c r="G17" i="19" s="1"/>
  <c r="P45" i="68"/>
  <c r="P51" i="68" s="1"/>
  <c r="H21" i="19"/>
  <c r="H25" i="19" s="1"/>
  <c r="E40" i="19"/>
  <c r="G47" i="14"/>
  <c r="E97" i="63"/>
  <c r="O51" i="54"/>
  <c r="O58" i="54" s="1"/>
  <c r="G54" i="14"/>
  <c r="D97" i="63"/>
  <c r="H18" i="16" s="1"/>
  <c r="F18" i="16" s="1"/>
  <c r="G25" i="19"/>
  <c r="G55" i="72"/>
  <c r="F85" i="63"/>
  <c r="F91" i="63" s="1"/>
  <c r="F35" i="63"/>
  <c r="E76" i="41"/>
  <c r="E79" i="42" s="1"/>
  <c r="E82" i="42" s="1"/>
  <c r="F39" i="16" s="1"/>
  <c r="F44" i="16" s="1"/>
  <c r="E70" i="17"/>
  <c r="E56" i="28"/>
  <c r="F56" i="28" s="1"/>
  <c r="F23" i="14" s="1"/>
  <c r="F47" i="14"/>
  <c r="F76" i="62"/>
  <c r="F90" i="63" s="1"/>
  <c r="F10" i="19"/>
  <c r="F17" i="19" s="1"/>
  <c r="D17" i="19"/>
  <c r="D40" i="19" s="1"/>
  <c r="F64" i="50"/>
  <c r="G29" i="16"/>
  <c r="G31" i="16" s="1"/>
  <c r="G36" i="16" s="1"/>
  <c r="G70" i="16" s="1"/>
  <c r="G78" i="16" s="1"/>
  <c r="F68" i="49"/>
  <c r="F74" i="49"/>
  <c r="F67" i="50" s="1"/>
  <c r="F58" i="16"/>
  <c r="D83" i="63" l="1"/>
  <c r="D85" i="63"/>
  <c r="D91" i="63" s="1"/>
  <c r="D92" i="63" s="1"/>
  <c r="H17" i="16" s="1"/>
  <c r="F17" i="16" s="1"/>
  <c r="H40" i="19"/>
  <c r="I10" i="19"/>
  <c r="I17" i="19" s="1"/>
  <c r="F14" i="13" s="1"/>
  <c r="F92" i="63"/>
  <c r="F29" i="16"/>
  <c r="F31" i="16" s="1"/>
  <c r="F36" i="16" s="1"/>
  <c r="I21" i="19"/>
  <c r="I25" i="19" s="1"/>
  <c r="F16" i="13" s="1"/>
  <c r="G16" i="13" s="1"/>
  <c r="G55" i="14"/>
  <c r="G56" i="14" s="1"/>
  <c r="F56" i="14"/>
  <c r="F40" i="19"/>
  <c r="E14" i="13"/>
  <c r="E17" i="13" s="1"/>
  <c r="E21" i="13" s="1"/>
  <c r="E63" i="13" s="1"/>
  <c r="G23" i="14"/>
  <c r="G25" i="14" s="1"/>
  <c r="F25" i="14"/>
  <c r="F60" i="16"/>
  <c r="G40" i="19"/>
  <c r="H29" i="16" l="1"/>
  <c r="H31" i="16" s="1"/>
  <c r="H36" i="16" s="1"/>
  <c r="H70" i="16" s="1"/>
  <c r="H78" i="16" s="1"/>
  <c r="I40" i="19"/>
  <c r="F62" i="14"/>
  <c r="G62" i="14"/>
  <c r="F70" i="16"/>
  <c r="F78" i="16" s="1"/>
  <c r="F17" i="13"/>
  <c r="F21" i="13" s="1"/>
  <c r="F63" i="13" s="1"/>
  <c r="G14" i="13"/>
  <c r="G17" i="13" s="1"/>
  <c r="G21" i="13" s="1"/>
  <c r="G63" i="13" s="1"/>
  <c r="E66" i="13"/>
  <c r="E65" i="14"/>
  <c r="F65" i="14" l="1"/>
  <c r="F66" i="13"/>
</calcChain>
</file>

<file path=xl/sharedStrings.xml><?xml version="1.0" encoding="utf-8"?>
<sst xmlns="http://schemas.openxmlformats.org/spreadsheetml/2006/main" count="4158" uniqueCount="2156">
  <si>
    <t>Tools, Shop and Garage Equipment</t>
  </si>
  <si>
    <t>Laboratory Equipment</t>
  </si>
  <si>
    <t>Power Operated Equipment</t>
  </si>
  <si>
    <t>Customers' Forfeited Discounts</t>
  </si>
  <si>
    <t>Servicing of Customers' Laterals</t>
  </si>
  <si>
    <t>Rents from Sewer Property</t>
  </si>
  <si>
    <t>Interdepartmental Rents</t>
  </si>
  <si>
    <t xml:space="preserve">Miscellaneous Operating Revenues </t>
  </si>
  <si>
    <t xml:space="preserve">     Total Other Operating Revenues</t>
  </si>
  <si>
    <t>Total Operating Revenues</t>
  </si>
  <si>
    <t>SEWER OPERATION AND MAINTENANCE EXPENSES</t>
  </si>
  <si>
    <t>Collection Expenses</t>
  </si>
  <si>
    <t>Operation:</t>
  </si>
  <si>
    <t xml:space="preserve">     Collection Supervision and Engineering</t>
  </si>
  <si>
    <t xml:space="preserve">     Collection Labor and Expenses</t>
  </si>
  <si>
    <t>LESS:  Accumulated Provision for Depreciation &amp; Amortization</t>
  </si>
  <si>
    <t xml:space="preserve">     Account 418 - Non-operating Rental Income</t>
  </si>
  <si>
    <t xml:space="preserve">     Other Accounts (Please specify.):</t>
  </si>
  <si>
    <t>Net Charges for Plant Retired:</t>
  </si>
  <si>
    <t xml:space="preserve">     Book Cost of Plant Retired</t>
  </si>
  <si>
    <t xml:space="preserve">     Cost of Removal</t>
  </si>
  <si>
    <t xml:space="preserve">     Salvage (Credit)</t>
  </si>
  <si>
    <t xml:space="preserve">          Total Accruals for Year</t>
  </si>
  <si>
    <t xml:space="preserve">          Total Net Charges</t>
  </si>
  <si>
    <t xml:space="preserve">     Services to Customers</t>
  </si>
  <si>
    <t xml:space="preserve">     Flow Measuring Device Expense</t>
  </si>
  <si>
    <t xml:space="preserve">     Miscellaneous Expenses</t>
  </si>
  <si>
    <t xml:space="preserve">     Rents</t>
  </si>
  <si>
    <t xml:space="preserve">Principal Business Address                                                                                                                                                 </t>
  </si>
  <si>
    <t xml:space="preserve"> (City and State)                            </t>
  </si>
  <si>
    <t>Annual Salary</t>
  </si>
  <si>
    <t>1.  Report the information called for below concerning the respondent's accounting for deferred income taxes relating to amortizable property.</t>
  </si>
  <si>
    <t xml:space="preserve">5.  If the notes to the balance sheet relating to the respondent company appearing in the Annual Report to the Stockholders are applicable in every respect and furnish the data required by Instructions </t>
  </si>
  <si>
    <t xml:space="preserve">     2, 3, and 4 above, such notes may be attached hereto.</t>
  </si>
  <si>
    <t>1.  Each credit and debit during the year should be identified as to the retained earnings account in which recorded and the contra-primary account affected shown in Column (c).</t>
  </si>
  <si>
    <t>Utility Plant in Process of Reclassification</t>
  </si>
  <si>
    <t xml:space="preserve">State the annual benefits estimated to be payable to each of the three highest paid officers named herein in the event of retirement at normal retirement date pursuant </t>
  </si>
  <si>
    <t>to any pension or retirement plan:</t>
  </si>
  <si>
    <t>Report data requested for accounts as indicated.  Report total amount paid as well as amount applicable to sewer utility operation.</t>
  </si>
  <si>
    <t xml:space="preserve">     2.  Include in description of the case, the name of the regulatory body and case or docket number.</t>
  </si>
  <si>
    <t>DETAIL OF CERTAIN GENERAL EXPENSE ACCOUNTS (Water) (cont.)</t>
  </si>
  <si>
    <t>DEPRECIATION RESERVE - WATER UTILITY PLANT</t>
  </si>
  <si>
    <t xml:space="preserve">FEET OF TRANSMISSION AND DISTRIBUTION MAINS </t>
  </si>
  <si>
    <t>F-7</t>
  </si>
  <si>
    <t>F-8</t>
  </si>
  <si>
    <t>F-9</t>
  </si>
  <si>
    <t>F-10</t>
  </si>
  <si>
    <t>F-11</t>
  </si>
  <si>
    <t>F-12</t>
  </si>
  <si>
    <t>F-13</t>
  </si>
  <si>
    <t>F-14</t>
  </si>
  <si>
    <t>F-15</t>
  </si>
  <si>
    <t>F-17</t>
  </si>
  <si>
    <t>Number of Hours Operated During Year:</t>
  </si>
  <si>
    <t>Power Equipment</t>
  </si>
  <si>
    <t>Motive Power for Pump (steam, gas or oil engine, electric motor, or water turbine):</t>
  </si>
  <si>
    <t xml:space="preserve">     Type</t>
  </si>
  <si>
    <t xml:space="preserve">     Manufacturer</t>
  </si>
  <si>
    <t xml:space="preserve">     Rated Horsepower</t>
  </si>
  <si>
    <t>Boiler Data:</t>
  </si>
  <si>
    <t xml:space="preserve">     Identification Number or Description</t>
  </si>
  <si>
    <t>Electric Generators:</t>
  </si>
  <si>
    <t xml:space="preserve">     Motive Power (steam, gas or oil, hydraulic)</t>
  </si>
  <si>
    <t xml:space="preserve">     Connection (belt, gear or direct)</t>
  </si>
  <si>
    <t xml:space="preserve">     Rated Capacity (in kilowatt-amperes)</t>
  </si>
  <si>
    <t>Air Compressors:</t>
  </si>
  <si>
    <t xml:space="preserve">     Bore or Stroke</t>
  </si>
  <si>
    <t xml:space="preserve">     Size or Air Discharge Head</t>
  </si>
  <si>
    <t xml:space="preserve">     Submergence of Air Lift Head (in feet when not pumping)</t>
  </si>
  <si>
    <t xml:space="preserve">     Pounds of Pressure Required to Blow Well</t>
  </si>
  <si>
    <t>Sewer Balance at</t>
  </si>
  <si>
    <t>Water Balance at</t>
  </si>
  <si>
    <t xml:space="preserve">Show hereunder particulars concerning revenues, expenses and net income from lease of utility plant constituting a distinct operating unit or system.  Report data for each lease </t>
  </si>
  <si>
    <t>*</t>
  </si>
  <si>
    <t>CONSTRUCTION WORK IN PROGRESS (ACCT. 107)</t>
  </si>
  <si>
    <t>UTILITY PLANT HELD FOR FUTURE USE (ACCT. 105)</t>
  </si>
  <si>
    <t>Pumping Expenses</t>
  </si>
  <si>
    <t xml:space="preserve">     Pumping Supervision and Engineering</t>
  </si>
  <si>
    <t xml:space="preserve">     Fuel and Power Purchased for Pumping</t>
  </si>
  <si>
    <t xml:space="preserve">     Total Debits to Retained Earnings</t>
  </si>
  <si>
    <t xml:space="preserve">     Total Appropriations of Retained Earnings</t>
  </si>
  <si>
    <t xml:space="preserve">     Total Dividends Declared - Preferred Stock</t>
  </si>
  <si>
    <t xml:space="preserve">     Total Dividends Declared - Common Stock</t>
  </si>
  <si>
    <t>Balance at End of Year</t>
  </si>
  <si>
    <t>Appropriated Retained Earnings</t>
  </si>
  <si>
    <t>215 &amp; 216</t>
  </si>
  <si>
    <t>Source of Funds</t>
  </si>
  <si>
    <t>STATEMENT OF CHANGES IN FINANCIAL POSITION</t>
  </si>
  <si>
    <t>Funds from Operations:</t>
  </si>
  <si>
    <t xml:space="preserve">    Net Income</t>
  </si>
  <si>
    <t xml:space="preserve">         Depreciation and Depletion</t>
  </si>
  <si>
    <t xml:space="preserve">         Investment Tax Credit Adjustments</t>
  </si>
  <si>
    <t xml:space="preserve">         Other (Net)</t>
  </si>
  <si>
    <t xml:space="preserve">         Provision for Deferred or Future Income Taxes (Net)</t>
  </si>
  <si>
    <t xml:space="preserve">    Principal Non-cash charges (credits) to Income:</t>
  </si>
  <si>
    <t xml:space="preserve">     Long-term Debt</t>
  </si>
  <si>
    <t xml:space="preserve">     Preferred Stock</t>
  </si>
  <si>
    <t>UTILITY PLANT AND ACCUMULATED DEPRECIATION AT END OF YEAR</t>
  </si>
  <si>
    <t>Report Plant in Service and Depreciation after Allocation of Common Plant and Reserve to Utility Departments</t>
  </si>
  <si>
    <t>Accumulated Provision for Depreciation:</t>
  </si>
  <si>
    <t xml:space="preserve">     Utility Plant in Service</t>
  </si>
  <si>
    <t xml:space="preserve">     Property Held for Future Use</t>
  </si>
  <si>
    <t>Accumulated Provision for Amortization</t>
  </si>
  <si>
    <t>5.  Give date of the latest closing of the stock book prior to end of year, and state the purpose of such closing:</t>
  </si>
  <si>
    <t xml:space="preserve">     method of accounting adopted and whether the company has consented to pass the entire amount of tax credits on to customers in the year used to reduce</t>
  </si>
  <si>
    <t>IMPORTANT CHANGES DURING THE YEAR</t>
  </si>
  <si>
    <t>Name of Company Controlled</t>
  </si>
  <si>
    <t>Kind of Business</t>
  </si>
  <si>
    <t xml:space="preserve">          Total Notes and Accounts Receivable (Acct. 141-143)</t>
  </si>
  <si>
    <t>Total Notes and Accounts Receivable (Accts. 141-143 Combined)</t>
  </si>
  <si>
    <t xml:space="preserve">  received and identify property leased.)</t>
  </si>
  <si>
    <t xml:space="preserve">     Total Rentals</t>
  </si>
  <si>
    <t>Expenses:</t>
  </si>
  <si>
    <t xml:space="preserve">     Operation</t>
  </si>
  <si>
    <t xml:space="preserve">     Maintenance</t>
  </si>
  <si>
    <t xml:space="preserve">     Depreciation Expense</t>
  </si>
  <si>
    <t xml:space="preserve">     Amortization Expense</t>
  </si>
  <si>
    <t xml:space="preserve">     Taxes Other than Income Taxes</t>
  </si>
  <si>
    <t xml:space="preserve">     Income Taxes</t>
  </si>
  <si>
    <t xml:space="preserve">          Total Expenses</t>
  </si>
  <si>
    <t>INCOME FROM MERCHANDISING, JOBBING AND CONTRACT WORK (ACCOUNTS 415-416)</t>
  </si>
  <si>
    <t>Sales:</t>
  </si>
  <si>
    <t xml:space="preserve">     Gross Sales</t>
  </si>
  <si>
    <t>Deductions:</t>
  </si>
  <si>
    <t xml:space="preserve">     Discount and Allowances</t>
  </si>
  <si>
    <t xml:space="preserve">     Merchandise Returns</t>
  </si>
  <si>
    <t xml:space="preserve">          Total Deductions</t>
  </si>
  <si>
    <t>Net Sales</t>
  </si>
  <si>
    <t>Cost of Sales</t>
  </si>
  <si>
    <t>Gross Profit from Sales</t>
  </si>
  <si>
    <t>Expenses (List hereunder expenses by major classes including the following):</t>
  </si>
  <si>
    <t xml:space="preserve">     Customer Accounts Expense</t>
  </si>
  <si>
    <t xml:space="preserve">     Employee Pensions and Benefits</t>
  </si>
  <si>
    <t>Unamortized Debt Discount and Expense (Acct. 181)</t>
  </si>
  <si>
    <t>Unamortized Premium on Debt (Acct. 251)</t>
  </si>
  <si>
    <t>Extraordinary Property Losses (Acct. 182)</t>
  </si>
  <si>
    <t>Misc. Deferred Debits (Acct. 186)</t>
  </si>
  <si>
    <t xml:space="preserve">           Total Materials and Supplies (Accts. 151-157)</t>
  </si>
  <si>
    <t xml:space="preserve">           Total Materials and Supplies PLUS Stores Expense (Accts. 151-157 &amp; 163)</t>
  </si>
  <si>
    <t xml:space="preserve">          Total (Acct. 181)</t>
  </si>
  <si>
    <t xml:space="preserve">          Total (Acct. 251)</t>
  </si>
  <si>
    <t xml:space="preserve">          Total (Acct. 182)</t>
  </si>
  <si>
    <t xml:space="preserve">          Total (Acct. 186)</t>
  </si>
  <si>
    <t xml:space="preserve">          Total (Acct. 184)</t>
  </si>
  <si>
    <t>Preferred Stock Issued (Acct. 204):</t>
  </si>
  <si>
    <t xml:space="preserve">          Total (Acct. 204)</t>
  </si>
  <si>
    <t xml:space="preserve">          Total (Acct. 201)</t>
  </si>
  <si>
    <t>Fees</t>
  </si>
  <si>
    <t>Explanation</t>
  </si>
  <si>
    <t>Title</t>
  </si>
  <si>
    <t xml:space="preserve">(a)                           </t>
  </si>
  <si>
    <t xml:space="preserve">Name of Officers                                                                </t>
  </si>
  <si>
    <t xml:space="preserve">(b)             </t>
  </si>
  <si>
    <t xml:space="preserve">(c)      </t>
  </si>
  <si>
    <t xml:space="preserve">(d)   </t>
  </si>
  <si>
    <t xml:space="preserve">     Residential Revenues</t>
  </si>
  <si>
    <t xml:space="preserve">     Commercial Revenues</t>
  </si>
  <si>
    <t xml:space="preserve">     Industrial Revenues</t>
  </si>
  <si>
    <t xml:space="preserve">     Revenues from Public Authorities</t>
  </si>
  <si>
    <t xml:space="preserve">          Total Flat Rate Revenues - General Customers</t>
  </si>
  <si>
    <t>Measured Revenues - General Customers:</t>
  </si>
  <si>
    <t>Form of Control</t>
  </si>
  <si>
    <t>Sole or Joint</t>
  </si>
  <si>
    <t>Direct or Indirect</t>
  </si>
  <si>
    <t>Other parties to Joint Control</t>
  </si>
  <si>
    <t xml:space="preserve">     Total Deductions</t>
  </si>
  <si>
    <t xml:space="preserve">     No. at Beginning of Year</t>
  </si>
  <si>
    <t xml:space="preserve">     No. Added During the Year</t>
  </si>
  <si>
    <t xml:space="preserve">     No. Retired During the Year</t>
  </si>
  <si>
    <t xml:space="preserve">     No. at End of Year</t>
  </si>
  <si>
    <t>Give full particulars concerning inactive connections:</t>
  </si>
  <si>
    <t>Collecting, Interceptor and Force Mains</t>
  </si>
  <si>
    <t>Collecting Mains</t>
  </si>
  <si>
    <t>Interceptor Mains</t>
  </si>
  <si>
    <t>Force Mains</t>
  </si>
  <si>
    <t>Type of Main (CI, VCP, etc.)</t>
  </si>
  <si>
    <t>Length of Pipe (round to nearest foot)</t>
  </si>
  <si>
    <t>Added During the Year</t>
  </si>
  <si>
    <t>Retired During the Year</t>
  </si>
  <si>
    <t>End of the Year</t>
  </si>
  <si>
    <t>Manholes</t>
  </si>
  <si>
    <t>Construction Material</t>
  </si>
  <si>
    <t>Number</t>
  </si>
  <si>
    <t>Beginning of the Year</t>
  </si>
  <si>
    <t>Page S-9</t>
  </si>
  <si>
    <t>Interest</t>
  </si>
  <si>
    <t>Rate</t>
  </si>
  <si>
    <t>General</t>
  </si>
  <si>
    <t xml:space="preserve">Full explanation of the foregoing amounts as to nature, such as engineering services, management fees, material and supplies furnished, interest, finance charges, etc., and </t>
  </si>
  <si>
    <t>also the reason for handling the transaction in the manner indicated should be given for each item.</t>
  </si>
  <si>
    <t>2.  Report separately each fund account showing nature of assets included therein and list any securities included in fund accounts.</t>
  </si>
  <si>
    <t>Name of Issuing Company</t>
  </si>
  <si>
    <t>and Description of Security</t>
  </si>
  <si>
    <t>Interest or</t>
  </si>
  <si>
    <t>Dividend Rate</t>
  </si>
  <si>
    <t>Par Value</t>
  </si>
  <si>
    <t>Per Share</t>
  </si>
  <si>
    <t>No. of Shares or</t>
  </si>
  <si>
    <t>Principal Amount</t>
  </si>
  <si>
    <t>Book Cost at</t>
  </si>
  <si>
    <t>NOTES AND ACCOUNTS RECEIVABLE</t>
  </si>
  <si>
    <t>Report hereunder notes and accounts receivable included in Accounts 141, 142, 143, 145 and 146.</t>
  </si>
  <si>
    <t>Accounts Receivable</t>
  </si>
  <si>
    <t>Notes Receivable</t>
  </si>
  <si>
    <t xml:space="preserve">     Water</t>
  </si>
  <si>
    <t xml:space="preserve"> </t>
  </si>
  <si>
    <t xml:space="preserve">     Sewer</t>
  </si>
  <si>
    <t xml:space="preserve">     Merchandising, jobbing and contract work</t>
  </si>
  <si>
    <t xml:space="preserve">          Total Customer Accounts Receivable</t>
  </si>
  <si>
    <t xml:space="preserve">List below items included in Accounts 141, 143, 145 and 146, </t>
  </si>
  <si>
    <t>showing totals for each account and any interest rates:</t>
  </si>
  <si>
    <t>ACCUMULATED PROVISION FOR UNCOLLECTIBLE ACCOUNTS (ACCOUNT 144)</t>
  </si>
  <si>
    <t>ADD:  Provision for Uncollectibles During Year</t>
  </si>
  <si>
    <t>Report separately amounts in Accounts 182 and 186 and describe major items included in these accounts.  For Account 182, show date of letter or order number authorizing amortization period.</t>
  </si>
  <si>
    <t>3.  Give the date of Commission approval of journal entries in Column (c) when approval is required.  Where approval is required but has not been received, give explanation following the item in Column (a).  (See Account 106, Utility Plant Purchased or Sold)</t>
  </si>
  <si>
    <t>3.  Members of the Executive Committee should be designated by an asterisk and the Chairman of the Executive Committee by a double asterisk.</t>
  </si>
  <si>
    <t xml:space="preserve">1.  Report in instruction No. 3 below the required information concerning each director of the respondent who held office at any time during the year.  Include in column </t>
  </si>
  <si>
    <t>Other Sewer Revenues:</t>
  </si>
  <si>
    <t xml:space="preserve">     Revenues from Other Systems</t>
  </si>
  <si>
    <t xml:space="preserve">     Miscellaneous Sewer Revenues</t>
  </si>
  <si>
    <t xml:space="preserve">          Total Other Sewer Revenues</t>
  </si>
  <si>
    <t>Other Operating Revenues</t>
  </si>
  <si>
    <t>Sale of Sludge</t>
  </si>
  <si>
    <t xml:space="preserve">directly or indirectly, from the respondent in the form of securities, options, warrants, rights or other property, or through the exercise or though the exercise or disposition </t>
  </si>
  <si>
    <t xml:space="preserve">thereof.  If the response "none" correctly states the facts with respect to the matters referred to in this instruction, so state: </t>
  </si>
  <si>
    <t xml:space="preserve">State briefly any arrangement under which any officer is insured or indemnified against liability which he may incur in his capacity as an officer. If there are no such </t>
  </si>
  <si>
    <t>arrangements, so state:</t>
  </si>
  <si>
    <t>each utility department.</t>
  </si>
  <si>
    <t xml:space="preserve">Report hereunder the total overheads and the total direct cost of construction for the year classified by utility departments and functional groups of plant accounts under </t>
  </si>
  <si>
    <t>separate items.</t>
  </si>
  <si>
    <t xml:space="preserve">Report hereunder the kinds of construction overheads for the year according to the titles used by the utility.  Taxes during construction and AFUDC should be shown as </t>
  </si>
  <si>
    <t>2.  The balance of any accruals materially in excess of the liability admitted by the tax returns of the utility shall be recorded in an appropriately designated reserve account.</t>
  </si>
  <si>
    <t xml:space="preserve">     computation of tax accruals.</t>
  </si>
  <si>
    <t xml:space="preserve">1.  Report hereunder a reconciliation of net income for the year with estimated taxable income used in computing income tax accruals and show </t>
  </si>
  <si>
    <t xml:space="preserve">2.  If the utility is a member of a group that files a consolidated tax return, reconcile reported net income with federal taxable income from a separate </t>
  </si>
  <si>
    <t>Other Collection Plant Facilities</t>
  </si>
  <si>
    <t xml:space="preserve">     Total Collection Plant</t>
  </si>
  <si>
    <t>Pumping Plant</t>
  </si>
  <si>
    <t>Receiving Wells</t>
  </si>
  <si>
    <t>Electric Pumping Equipment</t>
  </si>
  <si>
    <t>Diesel Pumping Equipment</t>
  </si>
  <si>
    <t>Other Pumping Equipment</t>
  </si>
  <si>
    <t xml:space="preserve">     Total Pumping Plant</t>
  </si>
  <si>
    <t>Report data called for and show total for each long-term debt account at end of year.</t>
  </si>
  <si>
    <t>Name of Company</t>
  </si>
  <si>
    <t>INTEREST ACCRUED (ACCOUNT 237)</t>
  </si>
  <si>
    <t>PAYABLES TO ASSOCIATED COMPANIES (ACCOUNTS 233-234)</t>
  </si>
  <si>
    <t>Amounts at End of Year</t>
  </si>
  <si>
    <t>Include information requested in Columns (b), (c), and (d) for Notes Payable ONLY.</t>
  </si>
  <si>
    <t>Class of Debt</t>
  </si>
  <si>
    <t>Beginning</t>
  </si>
  <si>
    <t>Accrued</t>
  </si>
  <si>
    <t>Balance</t>
  </si>
  <si>
    <t>at End</t>
  </si>
  <si>
    <t>WATER OPERATING REVENUES</t>
  </si>
  <si>
    <t>Average No. of</t>
  </si>
  <si>
    <t>Additions</t>
  </si>
  <si>
    <t>Retirements</t>
  </si>
  <si>
    <t>Accounts</t>
  </si>
  <si>
    <t>Intangible Plant</t>
  </si>
  <si>
    <t>Organization</t>
  </si>
  <si>
    <t>Franchises and Consents</t>
  </si>
  <si>
    <t>Miscellaneous Intangible Plant</t>
  </si>
  <si>
    <t xml:space="preserve">     Total Intangible Plant</t>
  </si>
  <si>
    <t>Collection Plant</t>
  </si>
  <si>
    <t>Land and Land Rights</t>
  </si>
  <si>
    <t>Structures and Improvements</t>
  </si>
  <si>
    <t>Collection Sewers</t>
  </si>
  <si>
    <t>Collection Sewers - Force</t>
  </si>
  <si>
    <t>Collection Sewers - Gravity</t>
  </si>
  <si>
    <t>Special Collecting Structures</t>
  </si>
  <si>
    <t>Services to Customers</t>
  </si>
  <si>
    <t>Flow Measuring Devices</t>
  </si>
  <si>
    <t>Flow Measuring Installations</t>
  </si>
  <si>
    <t>Prepaid Insurance</t>
  </si>
  <si>
    <t>Prepaid Rent</t>
  </si>
  <si>
    <t>Other Prepayments (Please specify.):</t>
  </si>
  <si>
    <t xml:space="preserve">           Total</t>
  </si>
  <si>
    <t>UNAMORTIZED DEBT DISCOUNT AND EXPENSE AND PREMIUM ON DEBT</t>
  </si>
  <si>
    <t>Report Net Discount and expense or premium separately for each security issue and indicate totals for Accounts 181 and 251.</t>
  </si>
  <si>
    <t>Debt Issue to Which Related</t>
  </si>
  <si>
    <t>MISCELLANEOUS DEFERRED DEBITS</t>
  </si>
  <si>
    <t>Name of Account &amp; Description of Item</t>
  </si>
  <si>
    <t>Date of Letter</t>
  </si>
  <si>
    <t>or Order No.</t>
  </si>
  <si>
    <t>Charges</t>
  </si>
  <si>
    <t>During Year</t>
  </si>
  <si>
    <t>Credits</t>
  </si>
  <si>
    <t>*  i.e., sum of years digits, declining balance, etc.</t>
  </si>
  <si>
    <t xml:space="preserve">     Pounds of Pressure Required After Air Lift Begins Operating</t>
  </si>
  <si>
    <r>
      <t xml:space="preserve">Acct. 922, Administrative Expenses Transferred (Credit).  </t>
    </r>
    <r>
      <rPr>
        <sz val="10"/>
        <rFont val="Arial"/>
        <family val="2"/>
      </rPr>
      <t xml:space="preserve">Please explain </t>
    </r>
    <r>
      <rPr>
        <b/>
        <sz val="10"/>
        <rFont val="Arial"/>
        <family val="2"/>
      </rPr>
      <t xml:space="preserve"> </t>
    </r>
  </si>
  <si>
    <t>4.</t>
  </si>
  <si>
    <t>5.</t>
  </si>
  <si>
    <t>Operating Revenues</t>
  </si>
  <si>
    <t>Operation Expense</t>
  </si>
  <si>
    <t>Maintenance Expense</t>
  </si>
  <si>
    <t>Amortization of Limited Term/Other Utility Plant</t>
  </si>
  <si>
    <t>Amortization of Utility Plant Acquisition Adjustments</t>
  </si>
  <si>
    <t>Income Taxes Deferred in Prior Years-Credit Utility Operating Income</t>
  </si>
  <si>
    <t>Investment Tax Credits-Utility Operations, Deferred to Future Periods</t>
  </si>
  <si>
    <t>Investment Tax Credits-Utility Operations, Restored to Operating Income</t>
  </si>
  <si>
    <t>Miscellaneous Income Deductions</t>
  </si>
  <si>
    <t>Taxes Other than Income Taxes, Other Income and Deductions</t>
  </si>
  <si>
    <t>Income Taxes, Other Income and Deductions</t>
  </si>
  <si>
    <t>Provision for Deferred Income Taxes, Other Income and Deductions</t>
  </si>
  <si>
    <t>Income Taxes Deferred in Prior Years - Credit, Other Income and Deductions</t>
  </si>
  <si>
    <t>Utility Plant Acquisition Adjustments:</t>
  </si>
  <si>
    <t>Accum. Prov. of Amort. of Utility Plant Acquisition Adjustments</t>
  </si>
  <si>
    <t xml:space="preserve">     Pumping Labor and Expenses</t>
  </si>
  <si>
    <t>amounts transferred to construction or other accounts, leaving the net balance in Acct. 926.</t>
  </si>
  <si>
    <t xml:space="preserve">     Pension Accruals or Payments to Pension Funds</t>
  </si>
  <si>
    <t xml:space="preserve">     Pension Payments under Unfunded Basis</t>
  </si>
  <si>
    <t>Communication Equipment</t>
  </si>
  <si>
    <t>Class of Utility Service</t>
  </si>
  <si>
    <t>at Beginning</t>
  </si>
  <si>
    <t>Credited</t>
  </si>
  <si>
    <t>Debits</t>
  </si>
  <si>
    <t>Credit</t>
  </si>
  <si>
    <t>Debit</t>
  </si>
  <si>
    <t>DISTRIBUTION OF TAXES TO ACCOUNTS</t>
  </si>
  <si>
    <t>Report hereunder the accounts and functions charged with taxes accrued and taxes cleared from prepaid accounts during the year.  Where allocation is necessary, explain the basis used for such allocation.</t>
  </si>
  <si>
    <t>Report in footnote the amounts and kinds of taxes cleared from prepaid taxes, if any.</t>
  </si>
  <si>
    <t>Account Number</t>
  </si>
  <si>
    <t>or</t>
  </si>
  <si>
    <t>Function Charged</t>
  </si>
  <si>
    <t>Real Estate</t>
  </si>
  <si>
    <t>and</t>
  </si>
  <si>
    <t>Personal Property</t>
  </si>
  <si>
    <t>Taxes</t>
  </si>
  <si>
    <t>Income</t>
  </si>
  <si>
    <t>FICA and</t>
  </si>
  <si>
    <t>Federal &amp; State</t>
  </si>
  <si>
    <t>Unemployment</t>
  </si>
  <si>
    <t>Local</t>
  </si>
  <si>
    <t>State &amp; Local</t>
  </si>
  <si>
    <t>Taxes Paid to</t>
  </si>
  <si>
    <t>Other States</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</si>
  <si>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</si>
  <si>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from</t>
  </si>
  <si>
    <t>,</t>
  </si>
  <si>
    <t>Signature of Notary Public</t>
  </si>
  <si>
    <t>Street Address</t>
  </si>
  <si>
    <t xml:space="preserve">Telephone Number </t>
  </si>
  <si>
    <t>Total Corporate</t>
  </si>
  <si>
    <t>Missouri Allocated Portion</t>
  </si>
  <si>
    <t>Total*</t>
  </si>
  <si>
    <t>Regulated**</t>
  </si>
  <si>
    <t xml:space="preserve">* This column should include the total Missouri allocated portion of the salary including regulated and non-regulated portions.  </t>
  </si>
  <si>
    <t xml:space="preserve">** This column should include the portion allocated for Missouri regulated companies only. </t>
  </si>
  <si>
    <t>Missouri Allocated</t>
  </si>
  <si>
    <t>Portion</t>
  </si>
  <si>
    <t>annual salary is $50,000 or more.  The salary information to be reported in column (d) is to be reported regardless of whether the respondent or an affiliate of the</t>
  </si>
  <si>
    <t xml:space="preserve">     respondent or an affiliate of the respondent actually paid the fees to the subject directors.  Please provide in column (g) the Missouri-allocated portion of the fee</t>
  </si>
  <si>
    <t xml:space="preserve">     information provided in column (f).</t>
  </si>
  <si>
    <t xml:space="preserve">     Total Equity Capital, Liabilities and Other Debits</t>
  </si>
  <si>
    <t>(f)  The name or names of the intermediary or intermediaries through which control, if indirect, was established (see Note):</t>
  </si>
  <si>
    <t>(a)  The name of the Trustee:</t>
  </si>
  <si>
    <t>(b)  The name of the beneficiary or beneficiaries for whom the trust maintained:</t>
  </si>
  <si>
    <t>(c)  The purpose of the trust:</t>
  </si>
  <si>
    <t>INTERCORPORATE TRANSACTIONS</t>
  </si>
  <si>
    <t>7.  Give the date and place of such meeting:</t>
  </si>
  <si>
    <t>(Account 462)</t>
  </si>
  <si>
    <t>(Account 463)</t>
  </si>
  <si>
    <t>Operating</t>
  </si>
  <si>
    <t>Gallons Sold</t>
  </si>
  <si>
    <t>Average No.</t>
  </si>
  <si>
    <t>Community</t>
  </si>
  <si>
    <t>Revenues</t>
  </si>
  <si>
    <t>(000 Omitted)</t>
  </si>
  <si>
    <t>SALES FOR RESALE (ACCOUNT 466)</t>
  </si>
  <si>
    <t xml:space="preserve">     amount of such generated credits utilized in computing the annual income taxes.  If there are other utility or nonutility operations, show any applicable generated</t>
  </si>
  <si>
    <t xml:space="preserve">     and utilized investment tax credits in a footnote.  Also, explain by footnote any adjustment to Columns (b), (c), and (d) such as for correcting, etc., or carryback</t>
  </si>
  <si>
    <t xml:space="preserve">     or unused credits.</t>
  </si>
  <si>
    <t>4.  Report in Column (d) the weighted-average useful life of all properties used in computing the investment tax credits in Column (b).</t>
  </si>
  <si>
    <t>F-37</t>
  </si>
  <si>
    <t>Net Income from Utility Plant Leased to Others (Acct. 413)</t>
  </si>
  <si>
    <t>Acct. 418</t>
  </si>
  <si>
    <t>Other Income (Nonutility Operating Income)</t>
  </si>
  <si>
    <t xml:space="preserve">          Total (Acct. 415-418)</t>
  </si>
  <si>
    <t>5.  Show by footnote any unused credits available at end of each year for carry forward as a reduction of taxes in subsequent years.</t>
  </si>
  <si>
    <t>6.  Separate amounts according to classification of utility using an additional page, if necessary.</t>
  </si>
  <si>
    <t>Credit Generated</t>
  </si>
  <si>
    <t>For Year</t>
  </si>
  <si>
    <t>Credit Utilized</t>
  </si>
  <si>
    <t>Weighted-Average Useful</t>
  </si>
  <si>
    <t>Life of Property</t>
  </si>
  <si>
    <t>1962-1974</t>
  </si>
  <si>
    <t xml:space="preserve">    3%</t>
  </si>
  <si>
    <t xml:space="preserve">    4%</t>
  </si>
  <si>
    <t xml:space="preserve">    7%</t>
  </si>
  <si>
    <t>1975-1976</t>
  </si>
  <si>
    <t xml:space="preserve">    11%</t>
  </si>
  <si>
    <t xml:space="preserve">    10%</t>
  </si>
  <si>
    <t>1977</t>
  </si>
  <si>
    <t>1978</t>
  </si>
  <si>
    <t>1979</t>
  </si>
  <si>
    <t>1980</t>
  </si>
  <si>
    <t>ACCUMULATED DEFERRED INVESTMENT TAX CREDITS (ACCOUNT 255)</t>
  </si>
  <si>
    <t xml:space="preserve">Report as specified below information applicable to Account 255.  Where appropriate, segregate the balances and transactions by utility and non-utility operations.  Explain by footnote any correction adjustments to the account </t>
  </si>
  <si>
    <t>balance, shown in Column (g).  Include in Column (i) the average period over which the tax credits are amortized.</t>
  </si>
  <si>
    <t>Page F-43</t>
  </si>
  <si>
    <t>Page F-40</t>
  </si>
  <si>
    <t>Page F-36</t>
  </si>
  <si>
    <t>Page F-31</t>
  </si>
  <si>
    <t>TOTAL REVENUES</t>
  </si>
  <si>
    <t>Page F-26</t>
  </si>
  <si>
    <t>Page F-24</t>
  </si>
  <si>
    <t>Page F-16</t>
  </si>
  <si>
    <t>1.  Report below the information specified concerning water sold during the year to other water utilities or to public authorities for distribution to ultimate consumers.  For unmeasured sales, report the best estimates available.</t>
  </si>
  <si>
    <t>2.  The quantities reported should be those shown by the bill rendered to the purchasers.</t>
  </si>
  <si>
    <t>Sales Within</t>
  </si>
  <si>
    <t>Associated</t>
  </si>
  <si>
    <t>Non-Associated</t>
  </si>
  <si>
    <t>Export Across</t>
  </si>
  <si>
    <t>Pressure at</t>
  </si>
  <si>
    <t>Revenue Per</t>
  </si>
  <si>
    <t>Name of Other Water Utility</t>
  </si>
  <si>
    <t>Utilities</t>
  </si>
  <si>
    <t>Municipalities</t>
  </si>
  <si>
    <t>Boundaries</t>
  </si>
  <si>
    <t>State Lines</t>
  </si>
  <si>
    <t>Point of Delivery</t>
  </si>
  <si>
    <t>Revenue</t>
  </si>
  <si>
    <t>M. Gallons</t>
  </si>
  <si>
    <t>Page W-2</t>
  </si>
  <si>
    <t>INTERDEPARTMENTAL SALES (ACCOUNT 467)</t>
  </si>
  <si>
    <t>Name of</t>
  </si>
  <si>
    <t>Basis of Charge</t>
  </si>
  <si>
    <t>to Other</t>
  </si>
  <si>
    <t>Point of</t>
  </si>
  <si>
    <t>Gallons</t>
  </si>
  <si>
    <t>M. Gallon</t>
  </si>
  <si>
    <t>Department</t>
  </si>
  <si>
    <t>Delivery</t>
  </si>
  <si>
    <t>(in Cents)</t>
  </si>
  <si>
    <t xml:space="preserve">     Total Interdepartmental Sales (Acct. 467)</t>
  </si>
  <si>
    <t>(Total to Pg. W-1)</t>
  </si>
  <si>
    <t>RENTS FROM WATER PROPERTIES (ACCOUNT 472)</t>
  </si>
  <si>
    <t>1.  Report below rents received during the year for use by others of property devoted to water operations by the utility.</t>
  </si>
  <si>
    <t>2.  Minor rents may be entered at the total amount for each class of such rents.</t>
  </si>
  <si>
    <t>4.  Designate if lessee is an associated company by placing an "X" in Column (b).</t>
  </si>
  <si>
    <t>Amount of</t>
  </si>
  <si>
    <t>Subdivisions</t>
  </si>
  <si>
    <t>Deferred for Year</t>
  </si>
  <si>
    <t>Allocations to</t>
  </si>
  <si>
    <t>Current Year's Income</t>
  </si>
  <si>
    <t>Adjustments</t>
  </si>
  <si>
    <t>Average Period</t>
  </si>
  <si>
    <t>of Allocation</t>
  </si>
  <si>
    <t>to Income</t>
  </si>
  <si>
    <t>Page F-33</t>
  </si>
  <si>
    <t>ACCUMULATED DEFERRED INCOME TAXES - ACCELERATED AMORTIZATION (ACCOUNT 281)</t>
  </si>
  <si>
    <t>Account Subdivisions</t>
  </si>
  <si>
    <t>Certification Number</t>
  </si>
  <si>
    <t>and Brief Description</t>
  </si>
  <si>
    <t>of Property</t>
  </si>
  <si>
    <t>Total Cost</t>
  </si>
  <si>
    <t>Amortizable Cost</t>
  </si>
  <si>
    <t>Amounts Debited</t>
  </si>
  <si>
    <t>Account 410.1</t>
  </si>
  <si>
    <t>Account 411.1</t>
  </si>
  <si>
    <t>Changes During the Year</t>
  </si>
  <si>
    <t>Classification of Total:</t>
  </si>
  <si>
    <r>
      <t>Acct. 924, Property Insurance</t>
    </r>
    <r>
      <rPr>
        <sz val="10"/>
        <rFont val="Arial"/>
        <family val="2"/>
      </rPr>
      <t xml:space="preserve"> - List hereunder major classes of expenses and also state extent to which utility is</t>
    </r>
  </si>
  <si>
    <r>
      <t>Acct. 925, Injuries and Damages</t>
    </r>
    <r>
      <rPr>
        <sz val="10"/>
        <rFont val="Arial"/>
        <family val="2"/>
      </rPr>
      <t xml:space="preserve"> - List hereunder major classes of expense, also state extent to which utility is</t>
    </r>
  </si>
  <si>
    <t xml:space="preserve">Water Service Provider </t>
  </si>
  <si>
    <t>Sewer Service Provider</t>
  </si>
  <si>
    <t>WATER OPERATION AND MAINTENANCE EXPENSES (Con't)</t>
  </si>
  <si>
    <t>Transmission and Distribution Expenses</t>
  </si>
  <si>
    <t xml:space="preserve">     Storage Facilities Expenses</t>
  </si>
  <si>
    <t xml:space="preserve">     Meter Expenses</t>
  </si>
  <si>
    <t xml:space="preserve">     Customer Installations Expenses</t>
  </si>
  <si>
    <t xml:space="preserve">          Total Transmission and Distribution - Operation Expenses</t>
  </si>
  <si>
    <t xml:space="preserve">     Maintenance of Distribution Reservoirs and Standpipes</t>
  </si>
  <si>
    <t>221-222</t>
  </si>
  <si>
    <t>F-26</t>
  </si>
  <si>
    <t>Advances from Associated Companies</t>
  </si>
  <si>
    <t>Other Long-Term Debt</t>
  </si>
  <si>
    <t xml:space="preserve">     Total Long-Term Debt</t>
  </si>
  <si>
    <t>Bonds</t>
  </si>
  <si>
    <t>Current and Accrued Liabilities</t>
  </si>
  <si>
    <t>Notes Payable</t>
  </si>
  <si>
    <t>Accounts Payable</t>
  </si>
  <si>
    <t>233, 234</t>
  </si>
  <si>
    <t>Payables to Associated Companies</t>
  </si>
  <si>
    <t>Customer Deposits</t>
  </si>
  <si>
    <t>Taxes Accrued</t>
  </si>
  <si>
    <t>Interest Accrued</t>
  </si>
  <si>
    <t>Dividends Declared</t>
  </si>
  <si>
    <t>Matured Long-Term Debt</t>
  </si>
  <si>
    <t>Matured Interest</t>
  </si>
  <si>
    <t>Tax Collections Payable</t>
  </si>
  <si>
    <t>Miscellaneous Current and Accrued Liabilities</t>
  </si>
  <si>
    <t xml:space="preserve">     Total Current and Accrued Liabilities</t>
  </si>
  <si>
    <t>F-27</t>
  </si>
  <si>
    <t>F-28</t>
  </si>
  <si>
    <t>Unamortized Premium on Debt</t>
  </si>
  <si>
    <t>Advances for Construction</t>
  </si>
  <si>
    <t>F-30</t>
  </si>
  <si>
    <t>Other Deferred Credits</t>
  </si>
  <si>
    <t>Accumulated Deferred Investment Tax Credits</t>
  </si>
  <si>
    <t>F-33</t>
  </si>
  <si>
    <t>281-283</t>
  </si>
  <si>
    <t>Accumulated Deferred Income Taxes</t>
  </si>
  <si>
    <t>261-265</t>
  </si>
  <si>
    <t>F-38</t>
  </si>
  <si>
    <t>Contributions in Aid of Construction</t>
  </si>
  <si>
    <t>Operating Reserves</t>
  </si>
  <si>
    <t>1.  The space below is provided for important notes regarding the balance sheet or any account thereof.</t>
  </si>
  <si>
    <t>Bonds LESS Reacquired Bonds</t>
  </si>
  <si>
    <t>Current</t>
  </si>
  <si>
    <t>Year</t>
  </si>
  <si>
    <t>Total</t>
  </si>
  <si>
    <t>Water</t>
  </si>
  <si>
    <t>Sewer</t>
  </si>
  <si>
    <t>Utility Operating Income</t>
  </si>
  <si>
    <t>Depreciation Expense</t>
  </si>
  <si>
    <t>404-405</t>
  </si>
  <si>
    <t>Amortization of Property Losses</t>
  </si>
  <si>
    <t>Taxes Other Than Income Taxes-Utility Operating Income</t>
  </si>
  <si>
    <t>Income Taxes, Utility Operating Income</t>
  </si>
  <si>
    <t>Provision for Deferred Income Taxes-Utility Operating Income</t>
  </si>
  <si>
    <t xml:space="preserve">     Total Utility Operating Expenses</t>
  </si>
  <si>
    <t>Net Utility Operating Income</t>
  </si>
  <si>
    <t>Income from Utility Plant Leased to Others</t>
  </si>
  <si>
    <t>Total Net Utility Operating Income</t>
  </si>
  <si>
    <t>F-31</t>
  </si>
  <si>
    <t>F-39</t>
  </si>
  <si>
    <t>F-41</t>
  </si>
  <si>
    <t>STATEMENT OF INCOME FOR THE YEAR</t>
  </si>
  <si>
    <t>Other Income</t>
  </si>
  <si>
    <t>415-418</t>
  </si>
  <si>
    <t>Nonutility Operating Income</t>
  </si>
  <si>
    <t>F-40</t>
  </si>
  <si>
    <t>Amount Amortized</t>
  </si>
  <si>
    <t>(Accts. 428, 429)</t>
  </si>
  <si>
    <t>Unappropriated Retained Earnings:</t>
  </si>
  <si>
    <t>Changes (Please identify by prescribed retained earnings account.):</t>
  </si>
  <si>
    <t>State balance and purpose of each appropriated retained earnings amount at the end of the</t>
  </si>
  <si>
    <t>year and give accounting entries for any applications of appropriated retained earnings during</t>
  </si>
  <si>
    <t>Adjustments to Retained Earnings (Acct. 439):</t>
  </si>
  <si>
    <t>Balance Transferred from Income (Acct. 435)</t>
  </si>
  <si>
    <t xml:space="preserve">          Total Customer Service &amp; Information - Operation Expenses</t>
  </si>
  <si>
    <t xml:space="preserve">          Total Sales Promotion - Operation Expenses</t>
  </si>
  <si>
    <t xml:space="preserve">     Administrative and General Salaries</t>
  </si>
  <si>
    <t xml:space="preserve">     Duplicate Charges (Credit)</t>
  </si>
  <si>
    <t xml:space="preserve">     Federal Income Tax</t>
  </si>
  <si>
    <t xml:space="preserve">          Total (Account 281)</t>
  </si>
  <si>
    <t xml:space="preserve">     State Income Tax</t>
  </si>
  <si>
    <t xml:space="preserve">     Local Income Tax</t>
  </si>
  <si>
    <t>Accelerated Amortization (Acct. 281):</t>
  </si>
  <si>
    <t>Page F-34</t>
  </si>
  <si>
    <t>Amounts Credited</t>
  </si>
  <si>
    <t>Account 410.2</t>
  </si>
  <si>
    <t>Account 411.2</t>
  </si>
  <si>
    <t>Acct.</t>
  </si>
  <si>
    <t>(j)</t>
  </si>
  <si>
    <t>(k)</t>
  </si>
  <si>
    <t>(l)</t>
  </si>
  <si>
    <t>(m)</t>
  </si>
  <si>
    <t>(n)</t>
  </si>
  <si>
    <t>2.  In the space provided below, please provide explanations including the following:</t>
  </si>
  <si>
    <t>"S" SECTION</t>
  </si>
  <si>
    <t>"W" SECTION</t>
  </si>
  <si>
    <t>Receipt</t>
  </si>
  <si>
    <t>of Delivery</t>
  </si>
  <si>
    <t>Report data requested for accounts as indicated.  For Account 923, report total amount paid as well as amount applicable to water utility operation.</t>
  </si>
  <si>
    <t>to Water Utility Ops</t>
  </si>
  <si>
    <r>
      <t>Acct. 923, Outside Services Employed</t>
    </r>
    <r>
      <rPr>
        <sz val="10"/>
        <rFont val="Arial"/>
        <family val="2"/>
      </rPr>
      <t xml:space="preserve"> - State total cost, nature of service and name of each</t>
    </r>
  </si>
  <si>
    <t>person who was paid for services includible in this account, $5,000 or more:</t>
  </si>
  <si>
    <t>Page W-17</t>
  </si>
  <si>
    <t>Page W-14</t>
  </si>
  <si>
    <t>Page W-11</t>
  </si>
  <si>
    <t>Page W-7</t>
  </si>
  <si>
    <t>1.  Report below the information called for concerning water purchased during the year.</t>
  </si>
  <si>
    <t>2.  The quantities reported should be those shown by the bills rendered by the vendor.</t>
  </si>
  <si>
    <t>3.  Provision is made in this schedule for designating water purchases according to certain statistical classifications by placing an "X(s)"in the appropriate Columns (b) to (i).  Each purchase will appear in more than one classification.</t>
  </si>
  <si>
    <t>Imports</t>
  </si>
  <si>
    <t>Purchases</t>
  </si>
  <si>
    <t>Across</t>
  </si>
  <si>
    <t>Pressure</t>
  </si>
  <si>
    <t>Cost</t>
  </si>
  <si>
    <t>Name</t>
  </si>
  <si>
    <t>Within</t>
  </si>
  <si>
    <t>at Point</t>
  </si>
  <si>
    <t>Purchased</t>
  </si>
  <si>
    <t>of Water</t>
  </si>
  <si>
    <t>Per M.</t>
  </si>
  <si>
    <t>of Vendor</t>
  </si>
  <si>
    <t>Total Advances for Construction (Acct. 252)</t>
  </si>
  <si>
    <t xml:space="preserve">          Total (Acct. 408.1)</t>
  </si>
  <si>
    <t>Other (Net)</t>
  </si>
  <si>
    <t>Other (Net):</t>
  </si>
  <si>
    <t>Funds from Outside Sources (New Money):</t>
  </si>
  <si>
    <t>Application of Funds</t>
  </si>
  <si>
    <t>Construction and Plant Expenditures (Include Land):</t>
  </si>
  <si>
    <t xml:space="preserve">     Gross Additions to Utility Plant</t>
  </si>
  <si>
    <t xml:space="preserve">     Gross Additions to Common Utility Plant</t>
  </si>
  <si>
    <t xml:space="preserve">     Gross Additions to Non-Utility Plant</t>
  </si>
  <si>
    <t xml:space="preserve">     Other</t>
  </si>
  <si>
    <t>Dividends on Preferred Stock</t>
  </si>
  <si>
    <t>Dividends on Common Stock</t>
  </si>
  <si>
    <t>Funds for Retirement of Securities and Short-term Debt:</t>
  </si>
  <si>
    <t xml:space="preserve">     Redemption of Capital Stock</t>
  </si>
  <si>
    <t xml:space="preserve">     Net Decrease in Short-term Debt</t>
  </si>
  <si>
    <t>Purchase of Other Non-current Assets</t>
  </si>
  <si>
    <t>Plant Accounts</t>
  </si>
  <si>
    <t>(g)</t>
  </si>
  <si>
    <t>Account</t>
  </si>
  <si>
    <t>No.</t>
  </si>
  <si>
    <t>Utility Plant in Service</t>
  </si>
  <si>
    <t>Completed Construction not Classified</t>
  </si>
  <si>
    <t>Property Held for Future Use</t>
  </si>
  <si>
    <t>Utility Plant Purchased or Sold</t>
  </si>
  <si>
    <t>Construction Work in Progress</t>
  </si>
  <si>
    <t>Income Before Extraordinary Items</t>
  </si>
  <si>
    <t>Extraordinary Items</t>
  </si>
  <si>
    <t>Extraordinary Income</t>
  </si>
  <si>
    <t>Extraordinary Deductions</t>
  </si>
  <si>
    <t>Income Taxes, Extraordinary Items</t>
  </si>
  <si>
    <t xml:space="preserve">     Extraordinary Items After Taxes</t>
  </si>
  <si>
    <t>Net Income</t>
  </si>
  <si>
    <t>-A-</t>
  </si>
  <si>
    <t>ACCUMULATED PROVISION FOR UNCOLLECTIBLE ACCOUNTS</t>
  </si>
  <si>
    <t>ADVANCES FOR CONSTRUCTION</t>
  </si>
  <si>
    <t>-B-</t>
  </si>
  <si>
    <t>BALANCE SHEET - EQUITY CAPITAL, LIABILITIES AND OTHER CREDITS</t>
  </si>
  <si>
    <t>BALANCE SHEET - UTILITY PLANT, ASSETS AND OTHER DEBITS</t>
  </si>
  <si>
    <t>-C-</t>
  </si>
  <si>
    <t>CONSTRUCTION WORK IN PROGRESS</t>
  </si>
  <si>
    <t>CONTRIBUTIONS IN AID OF CONSTRUCTION</t>
  </si>
  <si>
    <t>-D-</t>
  </si>
  <si>
    <t>-G-</t>
  </si>
  <si>
    <t>-I-</t>
  </si>
  <si>
    <t xml:space="preserve">INCOME FROM UTILITY PLANT LEASED TO OTHERS AND </t>
  </si>
  <si>
    <t>INCOME FROM MERCHANDISING, JOBBING AND CONTRACT WORK</t>
  </si>
  <si>
    <t>INTEREST ACCRUED</t>
  </si>
  <si>
    <t>INTEREST CHARGES</t>
  </si>
  <si>
    <t>INTEREST AND DIVIDEND INCOME</t>
  </si>
  <si>
    <t>CLASSIFICATION</t>
  </si>
  <si>
    <t>-L-</t>
  </si>
  <si>
    <t>-M-</t>
  </si>
  <si>
    <t>UTILITY PLANT HELD FOR FUTURE USE</t>
  </si>
  <si>
    <t>MISCELLANEOUS CURRENT AND ACCRUED LIABILITIES</t>
  </si>
  <si>
    <t>-N-</t>
  </si>
  <si>
    <t>NON-OPERATING RENTAL INCOME</t>
  </si>
  <si>
    <t>NON-UTILITY PROPERTY</t>
  </si>
  <si>
    <t>NOTES PAYABLE</t>
  </si>
  <si>
    <t>-O-</t>
  </si>
  <si>
    <t>OTHER INCOME AND DEDUCTIONS</t>
  </si>
  <si>
    <t>OTHER PAID-IN-CAPITAL</t>
  </si>
  <si>
    <t>RETAINED EARNINGS</t>
  </si>
  <si>
    <t>PAYABLES TO ASSOCIATED COMPANIES</t>
  </si>
  <si>
    <t>OTHER CAPITAL LIABILITY</t>
  </si>
  <si>
    <t xml:space="preserve">     Administrative and General Expenses</t>
  </si>
  <si>
    <t>Month/Day</t>
  </si>
  <si>
    <t>(with 8,000 or more customers)</t>
  </si>
  <si>
    <t>PUMPS</t>
  </si>
  <si>
    <t xml:space="preserve">  Company Name:</t>
  </si>
  <si>
    <t>Date of Last</t>
  </si>
  <si>
    <t>Manufacturer and Type (i.e., High Service, Well, Standby, etc.)</t>
  </si>
  <si>
    <t>Date Installed</t>
  </si>
  <si>
    <t>Motor Replacement</t>
  </si>
  <si>
    <t>Pump Replacement</t>
  </si>
  <si>
    <t>WELLS</t>
  </si>
  <si>
    <t>Number:</t>
  </si>
  <si>
    <t>Description (i.e., Deep, Artisian, Spring, etc.)</t>
  </si>
  <si>
    <t>Year Constructed</t>
  </si>
  <si>
    <t>Type of Construction</t>
  </si>
  <si>
    <t>Type of Casing</t>
  </si>
  <si>
    <t>Depth and Diameter of Well</t>
  </si>
  <si>
    <t>Yield of Well in Gallons per day</t>
  </si>
  <si>
    <t>Chemicals (i.e., Provide Type, Cost and Quantities of Each):</t>
  </si>
  <si>
    <t xml:space="preserve">     Type -</t>
  </si>
  <si>
    <t xml:space="preserve">     Cost -</t>
  </si>
  <si>
    <t xml:space="preserve">     Quantity -</t>
  </si>
  <si>
    <t>Page W-18</t>
  </si>
  <si>
    <t xml:space="preserve">7. Changes in articles of incorporation or amendments to charter:  Explain the nature and purpose of such changes or amendments.         </t>
  </si>
  <si>
    <t>8. State the estimated annual effect and nature of any important wage scale changes during the year.</t>
  </si>
  <si>
    <t>Other Tangible Property</t>
  </si>
  <si>
    <t xml:space="preserve">     Total General Plant</t>
  </si>
  <si>
    <t>Total Sewer Utility Plant in Service</t>
  </si>
  <si>
    <t>Explanation:</t>
  </si>
  <si>
    <t xml:space="preserve">Report below the information called for concerning the Depreciation Reserve of the reporting utility at end of the year and changes during the year and explain in the space provided below any important adjustments made during the year.  Show separately interest credits under a sinking fund or </t>
  </si>
  <si>
    <t>similar method of depreciation reserve accounting.</t>
  </si>
  <si>
    <t>2.  Are rates shown in Column (b) below authorized by the Commission?</t>
  </si>
  <si>
    <t>Other</t>
  </si>
  <si>
    <t xml:space="preserve">    Water</t>
  </si>
  <si>
    <t xml:space="preserve">    Sewer</t>
  </si>
  <si>
    <t xml:space="preserve">    Other</t>
  </si>
  <si>
    <t>Other (Please specify):</t>
  </si>
  <si>
    <t>INVESTMENT TAX CREDITS GENERATED AND UTILIZED</t>
  </si>
  <si>
    <t>1.  This schedule shall be prepared by the reporting company regardless of the method of accounting adopted for the investment tax credits.  By footnote, state the</t>
  </si>
  <si>
    <t xml:space="preserve">     taxes and if so, state the amount of such credits passed on.</t>
  </si>
  <si>
    <t>2.  As indicated in Column (a), the schedule shall show each year's activities commencing with 1962 and shall separately identify the data for the various rates.</t>
  </si>
  <si>
    <t>3.  Report in Column (b), the amount of investment tax credits generated from properties acquired for use in public utility operations and report in Column (c) the</t>
  </si>
  <si>
    <t>Elevation of Relief</t>
  </si>
  <si>
    <t>Use (source of supply or clear water)</t>
  </si>
  <si>
    <t>Kind (earthen or masonry)</t>
  </si>
  <si>
    <t>Covered or Open</t>
  </si>
  <si>
    <t>Elevation Above Pumping Station</t>
  </si>
  <si>
    <t>Distance from Pumping Station</t>
  </si>
  <si>
    <t>Inside Dimensions</t>
  </si>
  <si>
    <t>Total Capacity in Gallons</t>
  </si>
  <si>
    <t>Standpipes or Elevated Tanks</t>
  </si>
  <si>
    <t>Identification Number, Name or Description of Each</t>
  </si>
  <si>
    <t>Material (steel, concrete, etc.)</t>
  </si>
  <si>
    <t>Height of Water Column</t>
  </si>
  <si>
    <t>Diameter of Tank</t>
  </si>
  <si>
    <t>Height of Tank</t>
  </si>
  <si>
    <t>Elevation of Inlet above Pumping Station</t>
  </si>
  <si>
    <t>Capacity in Gallons</t>
  </si>
  <si>
    <t>Pressure Tanks</t>
  </si>
  <si>
    <t>Length of Tank</t>
  </si>
  <si>
    <t>Purification Systems</t>
  </si>
  <si>
    <t>Description of Pretreatment, if any</t>
  </si>
  <si>
    <t>Purpose of Plant - filter, soften, etc.</t>
  </si>
  <si>
    <t>Type of Aerators</t>
  </si>
  <si>
    <t>Sedimentation</t>
  </si>
  <si>
    <t xml:space="preserve">     Dimension of Each Settling Basin</t>
  </si>
  <si>
    <t xml:space="preserve">     Pounds per Million Gallons</t>
  </si>
  <si>
    <t>Sand Filtration - Slow or Rapid</t>
  </si>
  <si>
    <t xml:space="preserve">     Number of Beds</t>
  </si>
  <si>
    <t xml:space="preserve">     Open or Covered</t>
  </si>
  <si>
    <t xml:space="preserve">     Surface Dimensions</t>
  </si>
  <si>
    <t xml:space="preserve">     Capacity of Beds - Gallons per Day</t>
  </si>
  <si>
    <t>Mixing Units - Type</t>
  </si>
  <si>
    <t xml:space="preserve">     Dimensions</t>
  </si>
  <si>
    <t>Flocculators - Type</t>
  </si>
  <si>
    <t xml:space="preserve">     Agent Used (liquid, chorine, etc.)</t>
  </si>
  <si>
    <t xml:space="preserve">     Chlorinating Equipment</t>
  </si>
  <si>
    <t xml:space="preserve">          Manufacturer</t>
  </si>
  <si>
    <t xml:space="preserve">          Type</t>
  </si>
  <si>
    <t xml:space="preserve">     Point of Application</t>
  </si>
  <si>
    <t>Pressure Filters</t>
  </si>
  <si>
    <t xml:space="preserve">     Type of Each</t>
  </si>
  <si>
    <t xml:space="preserve">     Capacity of Each</t>
  </si>
  <si>
    <t>Hardness of Water Treated</t>
  </si>
  <si>
    <t>Corrosion Control - Chemical Agent</t>
  </si>
  <si>
    <t xml:space="preserve">     Type of Feeders (dry or slurry)</t>
  </si>
  <si>
    <t>Total H.P. of All Motors Used in Plant</t>
  </si>
  <si>
    <t>Frequency of Water Analysis</t>
  </si>
  <si>
    <t>2.  The information to be shown below should be on the same basis as provided in Water Operating Revenues.</t>
  </si>
  <si>
    <t>Metered Sales to General Customers</t>
  </si>
  <si>
    <t>Unmetered Sales to General Customers</t>
  </si>
  <si>
    <t>(Account 461)</t>
  </si>
  <si>
    <t>(Account 460)</t>
  </si>
  <si>
    <t xml:space="preserve">    (d)  The extent of control:</t>
  </si>
  <si>
    <t>Other Power Production Equipment</t>
  </si>
  <si>
    <t xml:space="preserve">     Total Transmission and Distribution Plant</t>
  </si>
  <si>
    <t>SOURCES OF WATER SUPPLY</t>
  </si>
  <si>
    <t>Show all data separately for each source of supply.</t>
  </si>
  <si>
    <t>A.  Surface Water</t>
  </si>
  <si>
    <t>Distance</t>
  </si>
  <si>
    <t>Depth of Intake</t>
  </si>
  <si>
    <t>Kind</t>
  </si>
  <si>
    <t>Length and</t>
  </si>
  <si>
    <t>Description and Location of Source</t>
  </si>
  <si>
    <t>Identification</t>
  </si>
  <si>
    <t>of Intake</t>
  </si>
  <si>
    <t>Port Below Surface</t>
  </si>
  <si>
    <t>Size of</t>
  </si>
  <si>
    <t>(Give Names)</t>
  </si>
  <si>
    <t>Capacity</t>
  </si>
  <si>
    <t>From Shore</t>
  </si>
  <si>
    <t>Conduit</t>
  </si>
  <si>
    <t>Impounding Reservoirs:</t>
  </si>
  <si>
    <t>Lakes:</t>
  </si>
  <si>
    <t>Streams:</t>
  </si>
  <si>
    <t>B.  Ground Water</t>
  </si>
  <si>
    <t>Pumping Method</t>
  </si>
  <si>
    <t>Static</t>
  </si>
  <si>
    <t>Draw</t>
  </si>
  <si>
    <t>Pump</t>
  </si>
  <si>
    <t xml:space="preserve">Yield in </t>
  </si>
  <si>
    <t>(direct suction,</t>
  </si>
  <si>
    <t>Water Level</t>
  </si>
  <si>
    <t>Down</t>
  </si>
  <si>
    <t>Setting</t>
  </si>
  <si>
    <t>Depth</t>
  </si>
  <si>
    <t>Diameter</t>
  </si>
  <si>
    <t>air-lift or</t>
  </si>
  <si>
    <t>Feet</t>
  </si>
  <si>
    <t>Per Minute</t>
  </si>
  <si>
    <t>deep-well pump)</t>
  </si>
  <si>
    <t>Wells:</t>
  </si>
  <si>
    <t>Springs:</t>
  </si>
  <si>
    <t>Infiltration Galleries or Collecting Wells:</t>
  </si>
  <si>
    <t>C. Purchased Water</t>
  </si>
  <si>
    <t>Capacity of Source</t>
  </si>
  <si>
    <t>Cost Per</t>
  </si>
  <si>
    <t>Purchased During</t>
  </si>
  <si>
    <t>(Give Name)</t>
  </si>
  <si>
    <t>Name of Vendor</t>
  </si>
  <si>
    <t>Gallons per Minute</t>
  </si>
  <si>
    <t>Year - Gallons</t>
  </si>
  <si>
    <t>FEET OF TRANSMISSION AND DISTRIBUTION MAINS</t>
  </si>
  <si>
    <t>1.  Explain any important items included in Column (h).</t>
  </si>
  <si>
    <t>2.  New mains are those laid primarily for the purpose of serving new customers; replacements are mains laid to serve customers already receiving water service, regardless of the size of mains replaced.</t>
  </si>
  <si>
    <t>Kind of Pipe</t>
  </si>
  <si>
    <t>(case iron, galvanized, steel, concrete,</t>
  </si>
  <si>
    <t>(in feet)</t>
  </si>
  <si>
    <t>asbestos, plastic, etc.)</t>
  </si>
  <si>
    <t>in Inches</t>
  </si>
  <si>
    <t>New Mains</t>
  </si>
  <si>
    <t>Replacements</t>
  </si>
  <si>
    <t>Transmission Mains:</t>
  </si>
  <si>
    <t xml:space="preserve">     Total Transmission Mains</t>
  </si>
  <si>
    <t>Distribution Mains:</t>
  </si>
  <si>
    <t xml:space="preserve">     Total Distribution Mains</t>
  </si>
  <si>
    <t>SERVICES</t>
  </si>
  <si>
    <t>Utility Owned Services In Use</t>
  </si>
  <si>
    <t>Services In Use</t>
  </si>
  <si>
    <t>Removed or</t>
  </si>
  <si>
    <t>Added</t>
  </si>
  <si>
    <t>Disconnected</t>
  </si>
  <si>
    <t>not Included in</t>
  </si>
  <si>
    <t>Size and Kind of Pipe</t>
  </si>
  <si>
    <t>Plant Accts.</t>
  </si>
  <si>
    <t>Page W-13</t>
  </si>
  <si>
    <t>METERS</t>
  </si>
  <si>
    <t>Number of Utility Owned Meters</t>
  </si>
  <si>
    <t>Number of</t>
  </si>
  <si>
    <t>Meters Owned</t>
  </si>
  <si>
    <t>by Customers</t>
  </si>
  <si>
    <t>During</t>
  </si>
  <si>
    <t>End of</t>
  </si>
  <si>
    <t>in Use at</t>
  </si>
  <si>
    <t>Use</t>
  </si>
  <si>
    <t>In Residential Use:</t>
  </si>
  <si>
    <t xml:space="preserve">     Total in Residential Use</t>
  </si>
  <si>
    <r>
      <t>Utility Plant Leased to Others</t>
    </r>
    <r>
      <rPr>
        <sz val="8"/>
        <rFont val="Arial"/>
        <family val="2"/>
      </rPr>
      <t xml:space="preserve"> (see below)</t>
    </r>
  </si>
  <si>
    <r>
      <t xml:space="preserve">    Total Sewer Utility Plant Leased to Others </t>
    </r>
    <r>
      <rPr>
        <sz val="8"/>
        <rFont val="Arial"/>
        <family val="2"/>
      </rPr>
      <t>(to above)</t>
    </r>
  </si>
  <si>
    <r>
      <t xml:space="preserve">     Total Water Utility Plant Leased to Others </t>
    </r>
    <r>
      <rPr>
        <sz val="8"/>
        <rFont val="Arial"/>
        <family val="2"/>
      </rPr>
      <t>(to above)</t>
    </r>
  </si>
  <si>
    <t>Total Sewer and Water Utility Plant Leased to Others</t>
  </si>
  <si>
    <t>Total Sewer &amp; Water Utility Property Held for Future Use</t>
  </si>
  <si>
    <t>Total Sewer and Water Utility Plant Construction Work in Progress</t>
  </si>
  <si>
    <r>
      <t xml:space="preserve">     Utility Plant Leased to Others </t>
    </r>
    <r>
      <rPr>
        <sz val="8"/>
        <rFont val="Arial"/>
        <family val="2"/>
      </rPr>
      <t>(see below)</t>
    </r>
  </si>
  <si>
    <t>NOTE: Please do not type over formulas.  Totals will calculate automatically in this spreadsheet.</t>
  </si>
  <si>
    <t xml:space="preserve">     Total Sewer Operation and Maintenance</t>
  </si>
  <si>
    <t>Other Utility Department</t>
  </si>
  <si>
    <t xml:space="preserve">     Total Other Utility Department Operation and Maintenance</t>
  </si>
  <si>
    <t>Construction (by Utility Department):</t>
  </si>
  <si>
    <t xml:space="preserve">     Water Plant</t>
  </si>
  <si>
    <t xml:space="preserve">     Sewer Plant</t>
  </si>
  <si>
    <t xml:space="preserve">     Other Plant</t>
  </si>
  <si>
    <t xml:space="preserve">          Total Construction</t>
  </si>
  <si>
    <t xml:space="preserve">          Total Accumulated Provisions for Depreciation and Amortization</t>
  </si>
  <si>
    <t xml:space="preserve">          Total Utility Plant</t>
  </si>
  <si>
    <t xml:space="preserve">          Net Utility Plant Acquisition Adjustments</t>
  </si>
  <si>
    <t>(Total to Pg. F-9)</t>
  </si>
  <si>
    <t xml:space="preserve">     Total Non-Utility Property</t>
  </si>
  <si>
    <t>Indicates Link to Another Worksheet within Workbook</t>
  </si>
  <si>
    <t>Indicates formula cell.</t>
  </si>
  <si>
    <t>Investments in Associated Cos. (Acct 123):</t>
  </si>
  <si>
    <t>Other Investments (Acct 124):</t>
  </si>
  <si>
    <t>Special Funds (Accts. 125-128)</t>
  </si>
  <si>
    <t xml:space="preserve">    Total Other Investments</t>
  </si>
  <si>
    <t xml:space="preserve">     Total Investments in Associated Cos.</t>
  </si>
  <si>
    <t xml:space="preserve">     Total (Acct. 128)</t>
  </si>
  <si>
    <t xml:space="preserve">     Total (Acct. 126)</t>
  </si>
  <si>
    <t xml:space="preserve">     Total (Acct. 125)</t>
  </si>
  <si>
    <t xml:space="preserve">     Total Special Funds (Accts. 125-128)</t>
  </si>
  <si>
    <t>Plant Removal (by Utility Department):</t>
  </si>
  <si>
    <t xml:space="preserve">          Total Plant Removal</t>
  </si>
  <si>
    <t>Clearing Accounts:</t>
  </si>
  <si>
    <t xml:space="preserve">          Total Clearing Accounts</t>
  </si>
  <si>
    <t>Other Income and Deductions:</t>
  </si>
  <si>
    <t xml:space="preserve">          Total Other Income and Deductions</t>
  </si>
  <si>
    <t>Total Salaries and Wages</t>
  </si>
  <si>
    <t xml:space="preserve">     Total Utility Plant</t>
  </si>
  <si>
    <t>Report below the distribution of total salaries and wages for the year.  Amounts originally charged to clearing accounts should be segregated as to</t>
  </si>
  <si>
    <t>results may be used.</t>
  </si>
  <si>
    <t>In determining this segregation of salaries and wages originally charged to clearing accounts, a method of approximation giving substantially correct</t>
  </si>
  <si>
    <t>COMMON UTILITY PLANT AND ACCUMULATED DEPRECIATION</t>
  </si>
  <si>
    <t>Plant Account</t>
  </si>
  <si>
    <t>Additions During</t>
  </si>
  <si>
    <t>the Year</t>
  </si>
  <si>
    <t xml:space="preserve">        Total Receivables from Associated Cos. (Accts. 145-146 Combined)</t>
  </si>
  <si>
    <t>to Construction</t>
  </si>
  <si>
    <t>Charged Clearing Accounts</t>
  </si>
  <si>
    <t>Operation</t>
  </si>
  <si>
    <t>Maintenance</t>
  </si>
  <si>
    <t xml:space="preserve">     Total Water Operation and Maintenance</t>
  </si>
  <si>
    <t>SEWER OPERATING AND MAINTENANCE EXPENSES (cont.)</t>
  </si>
  <si>
    <t>DETAIL OF CERTAIN GENERAL EXPENSE ACCOUNTS (Sewer)</t>
  </si>
  <si>
    <t>DETAIL OF CERTAIN GENERAL EXPENSE ACCOUNTS (Sewer) (cont.)</t>
  </si>
  <si>
    <t>DEPRECIATION RESERVE - SEWER UTILITY PLANT</t>
  </si>
  <si>
    <t>WATER OPERATION AND MAINTENANCE EXPENSES (cont.)</t>
  </si>
  <si>
    <t>WATER PURCHASING FOR RESALE</t>
  </si>
  <si>
    <t>DETAIL OF CERTAIN GENERAL EXPENSE ACCOUNTS (Water)</t>
  </si>
  <si>
    <t>Nonutility Operations, Net:</t>
  </si>
  <si>
    <t>Accumulated Deferred Income Taxes (Acct. 283):</t>
  </si>
  <si>
    <t>Utility Property (Acct. 414)</t>
  </si>
  <si>
    <t>Non-Utility Property (Acct. 422)</t>
  </si>
  <si>
    <t xml:space="preserve">          Net Gain/Loss Non-Utility Property (Acct. 422)</t>
  </si>
  <si>
    <t xml:space="preserve">     Total Non-Utility Property ( Loss (Acct. 422)</t>
  </si>
  <si>
    <r>
      <t xml:space="preserve">Gains (Losses) from Disposition of </t>
    </r>
    <r>
      <rPr>
        <sz val="10"/>
        <color indexed="8"/>
        <rFont val="Arial"/>
        <family val="2"/>
      </rPr>
      <t>Non-Utility</t>
    </r>
    <r>
      <rPr>
        <sz val="10"/>
        <rFont val="Arial"/>
        <family val="2"/>
      </rPr>
      <t xml:space="preserve"> Property</t>
    </r>
  </si>
  <si>
    <t>6.</t>
  </si>
  <si>
    <t>7.</t>
  </si>
  <si>
    <t>DIRECTORS</t>
  </si>
  <si>
    <t>CORPORATE CONTROL OVER RESPONDENT</t>
  </si>
  <si>
    <t>1.  Did any corporation or corporations hold control over the respondent at the close of the year?</t>
  </si>
  <si>
    <t>Yes</t>
  </si>
  <si>
    <t>No</t>
  </si>
  <si>
    <t>Sole</t>
  </si>
  <si>
    <t>Joint</t>
  </si>
  <si>
    <t>Indirect</t>
  </si>
  <si>
    <t>S-4</t>
  </si>
  <si>
    <t>S-5</t>
  </si>
  <si>
    <t>S-6</t>
  </si>
  <si>
    <t>S-7</t>
  </si>
  <si>
    <t>S-8</t>
  </si>
  <si>
    <t>SEWER PLANT</t>
  </si>
  <si>
    <t>S-9</t>
  </si>
  <si>
    <t>W-1</t>
  </si>
  <si>
    <t>W-2</t>
  </si>
  <si>
    <t>W-3</t>
  </si>
  <si>
    <t>W-4</t>
  </si>
  <si>
    <t>W-5</t>
  </si>
  <si>
    <t>W-6</t>
  </si>
  <si>
    <t>W-7</t>
  </si>
  <si>
    <t>W-8</t>
  </si>
  <si>
    <t>W-9</t>
  </si>
  <si>
    <t>W-10</t>
  </si>
  <si>
    <t>W-11</t>
  </si>
  <si>
    <t>W-12</t>
  </si>
  <si>
    <t>W-13</t>
  </si>
  <si>
    <t>W-14</t>
  </si>
  <si>
    <t>W-15</t>
  </si>
  <si>
    <t>W-16</t>
  </si>
  <si>
    <t>Page F-35</t>
  </si>
  <si>
    <t>Unamortized Debt Discount and Expense</t>
  </si>
  <si>
    <t>Extraordinary Property Losses</t>
  </si>
  <si>
    <t>Preliminary Survey and Investigation Charges</t>
  </si>
  <si>
    <t>Clearing Accounts</t>
  </si>
  <si>
    <t>F-22</t>
  </si>
  <si>
    <t>Temporary Facilities</t>
  </si>
  <si>
    <t>Miscellaneous Deferred Debits</t>
  </si>
  <si>
    <t>Research and Development Expenditures</t>
  </si>
  <si>
    <t xml:space="preserve">    Total Deferred Debits</t>
  </si>
  <si>
    <t>Common Stock Issued</t>
  </si>
  <si>
    <r>
      <t>Net Change in Financial Position</t>
    </r>
    <r>
      <rPr>
        <sz val="8"/>
        <rFont val="Arial"/>
        <family val="2"/>
      </rPr>
      <t xml:space="preserve"> [Total Source of Funds LESS Total Application of Funds]</t>
    </r>
  </si>
  <si>
    <t>Water:</t>
  </si>
  <si>
    <t>Sewer:</t>
  </si>
  <si>
    <t xml:space="preserve">     Total Water Utility Plant Construction Work in Progress</t>
  </si>
  <si>
    <t xml:space="preserve">     Total Sewer Utility Plant Construction Work in Progress</t>
  </si>
  <si>
    <t>(Acct. 104)</t>
  </si>
  <si>
    <t>Depreciation</t>
  </si>
  <si>
    <t>(o)</t>
  </si>
  <si>
    <t>(p)</t>
  </si>
  <si>
    <t>(r)</t>
  </si>
  <si>
    <t>Explanation of Method of Allocating Common Plant, Accumulated Depreciation and Depreciation Expense by Utility Department.</t>
  </si>
  <si>
    <t>(a)</t>
  </si>
  <si>
    <t>Account No.</t>
  </si>
  <si>
    <t>(b)</t>
  </si>
  <si>
    <t>Account Description</t>
  </si>
  <si>
    <t>Schedule</t>
  </si>
  <si>
    <t>(c)</t>
  </si>
  <si>
    <t>Page No.</t>
  </si>
  <si>
    <t>(d)</t>
  </si>
  <si>
    <t>of Year</t>
  </si>
  <si>
    <t>(e)</t>
  </si>
  <si>
    <t>(f)</t>
  </si>
  <si>
    <t>Increase or</t>
  </si>
  <si>
    <t>(Decrease)</t>
  </si>
  <si>
    <t>OFFICERS</t>
  </si>
  <si>
    <t>2.</t>
  </si>
  <si>
    <t>If water is sold to other water utilities for redistribution, list names of such utilities below:</t>
  </si>
  <si>
    <t>CORPORATIONS CONTROLLED BY RESPONDENT</t>
  </si>
  <si>
    <t>Character of Control</t>
  </si>
  <si>
    <t>WATER and/or SEWER ANNUAL REPORT</t>
  </si>
  <si>
    <t>TO THE</t>
  </si>
  <si>
    <t>Total Employee Pensions and Benefits (Acct. 926)</t>
  </si>
  <si>
    <t>Total Misc. General Expenses (Acct. 930.2)</t>
  </si>
  <si>
    <t>WATER UTILITY PLANT IN SERVICE</t>
  </si>
  <si>
    <t>Franchise and Consents</t>
  </si>
  <si>
    <t>Source of Supply Plant</t>
  </si>
  <si>
    <t>Collecting and Impounding Reservoirs</t>
  </si>
  <si>
    <t>Lake, River, and Other Intakes</t>
  </si>
  <si>
    <t>Wells and Springs</t>
  </si>
  <si>
    <t>Infiltration Galleries and Tunnels</t>
  </si>
  <si>
    <t>Supply Mains</t>
  </si>
  <si>
    <t xml:space="preserve">          Total Administrative and General - Operation Expenses</t>
  </si>
  <si>
    <t xml:space="preserve">          Total Administrative and General - Maintenance Expenses</t>
  </si>
  <si>
    <t>Total Administrative and General Expenses</t>
  </si>
  <si>
    <t xml:space="preserve">          Total Water Operation Expenses</t>
  </si>
  <si>
    <t xml:space="preserve">          Total Water Maintenance Expenses</t>
  </si>
  <si>
    <t>WATER PURCHASED FOR RESALE (ACCOUNT 602)</t>
  </si>
  <si>
    <t xml:space="preserve">     (a), abbreviated titles of the directors who are officers of the respondent.  The fee information to be reported in column (f) is to be reported regardless of whether the</t>
  </si>
  <si>
    <t xml:space="preserve">     Cost of Safety and Accident-Prevention Activities</t>
  </si>
  <si>
    <t>Report below the information called for concerning utility plant held for future use, show separate subtotals for each utility service.  If no definite plan exists</t>
  </si>
  <si>
    <t>for use of the property in utility service, then report the investment in Acct. 121, Non-Utility Property.</t>
  </si>
  <si>
    <t>Taxes Other Than Income Taxes-Other Income &amp; Deductions (Acct. 408.2)</t>
  </si>
  <si>
    <t>Income Taxes - Utility Operating Income (Acct. 409.1)</t>
  </si>
  <si>
    <t>Income Taxes-Other Income &amp; Deductions (Acct. 409.2)</t>
  </si>
  <si>
    <t>Taxes Other Than Income Taxes-Utility Operating Income (Acct. 408.1)</t>
  </si>
  <si>
    <t>Indicates link to another worksheet within workbook.</t>
  </si>
  <si>
    <t>Income from Non-Utility Operations (Acct. 417):</t>
  </si>
  <si>
    <t>Interest and Dividend Income (Net)</t>
  </si>
  <si>
    <t>Net Interest and Dividend Income (Acct. 419)</t>
  </si>
  <si>
    <t>Net Income from Merchandising, Jobbing and Contract Work (Accts. 415-416)</t>
  </si>
  <si>
    <t xml:space="preserve">     Total Contributions in Aid of Construction (Acct. 271)</t>
  </si>
  <si>
    <t xml:space="preserve">     Total Other Reserves (Accts. 263-265)</t>
  </si>
  <si>
    <t>Interest on Long-term Debt (Acct. 427)</t>
  </si>
  <si>
    <t>Interest on Debt to Assoc. Cos. (Acct. 430):</t>
  </si>
  <si>
    <t>Other Interest Expense (Acct. 431):</t>
  </si>
  <si>
    <t xml:space="preserve"> or retirements.   Please explain any items in Columns (d), (e) and/or (f) in space provided below schedule.  Use additional sheets if necessary.</t>
  </si>
  <si>
    <t>2.  Are rates shown in Column (c) below authorized by the Commission?</t>
  </si>
  <si>
    <t>Is effluent disinfected?</t>
  </si>
  <si>
    <t xml:space="preserve">                               Yes</t>
  </si>
  <si>
    <t xml:space="preserve"> No</t>
  </si>
  <si>
    <t>Seasonal</t>
  </si>
  <si>
    <t>Were any reporting periods missed?</t>
  </si>
  <si>
    <t>SEWER INFORMATION</t>
  </si>
  <si>
    <t>Page W-3</t>
  </si>
  <si>
    <t>Other Debit or Credit Items (Please describe.):</t>
  </si>
  <si>
    <t>Particulars</t>
  </si>
  <si>
    <t>INVESTMENTS AND FUNDS (ACCOUNTS 123- 128 INCLUSIVE)</t>
  </si>
  <si>
    <t>Accts Payable to Assoc. Cos. (Acct 234):</t>
  </si>
  <si>
    <t>Utility Operations Deferred to Future Periods:</t>
  </si>
  <si>
    <t>Utility Operations, Restored to Operating Income:</t>
  </si>
  <si>
    <t xml:space="preserve">3.  If rents are includible which were arrived at under an arrangement for apportioning expenses of a joint facility, whereby the amount included in this account represents profit or return on property, </t>
  </si>
  <si>
    <t xml:space="preserve">     depreciation, and taxes, give particulars and the basis of apportionment of such charges to this account.</t>
  </si>
  <si>
    <t>(Total to Pg. W-6)</t>
  </si>
  <si>
    <r>
      <t xml:space="preserve">     Subtotal - Water Operation Expenses </t>
    </r>
    <r>
      <rPr>
        <sz val="8"/>
        <rFont val="Arial"/>
        <family val="2"/>
      </rPr>
      <t>(from Pg. W-5)</t>
    </r>
  </si>
  <si>
    <r>
      <t xml:space="preserve">     Subtotal - Water Maintenance Expenses </t>
    </r>
    <r>
      <rPr>
        <sz val="8"/>
        <rFont val="Arial"/>
        <family val="2"/>
      </rPr>
      <t>(from Pg. W-5)</t>
    </r>
  </si>
  <si>
    <t xml:space="preserve">     1.  Give the particulars called for below concerning all expenses incurred during the year in connection with formal cases before regulatory commissions, or other regulatory bodies, or cases in which such a body was a party.</t>
  </si>
  <si>
    <t>In Use at</t>
  </si>
  <si>
    <t>at End of</t>
  </si>
  <si>
    <t xml:space="preserve">*  First stage pumping applies only when water is pumped twice before entering distribution system and the term is defined as pumping from source of supply to suction well or reservoir from </t>
  </si>
  <si>
    <t>which water is pumped into distribution mains.</t>
  </si>
  <si>
    <r>
      <t>2.  In the space provided, furnish explanations, including the following in columnar order: (a) State each certification number with a brief description of property; (b) Total and  amortizable cost of such property; (c) Date amortization for tax purposes commenced; (d) "</t>
    </r>
    <r>
      <rPr>
        <i/>
        <sz val="10"/>
        <rFont val="Arial"/>
        <family val="2"/>
      </rPr>
      <t>Normal</t>
    </r>
    <r>
      <rPr>
        <sz val="10"/>
        <rFont val="Arial"/>
        <family val="2"/>
      </rPr>
      <t xml:space="preserve">" depreciation rate used in computing the deferred tax; and </t>
    </r>
  </si>
  <si>
    <t xml:space="preserve">    (e) Tax rate used to originally defer amounts and the tax rate used during the current year to amortize previous deferrals.</t>
  </si>
  <si>
    <t>Indicates link to another worksheet within workbook</t>
  </si>
  <si>
    <t>Allowance for Funds Used During Construction</t>
  </si>
  <si>
    <t>F-42</t>
  </si>
  <si>
    <t>Miscellaneous Non-operating Income</t>
  </si>
  <si>
    <t xml:space="preserve">     Total Other Income</t>
  </si>
  <si>
    <t>Other Income Deductions</t>
  </si>
  <si>
    <t>Miscellaneous Amortization</t>
  </si>
  <si>
    <t>GENERAL INFORMATION</t>
  </si>
  <si>
    <t>101-107</t>
  </si>
  <si>
    <t>F-16</t>
  </si>
  <si>
    <t>Utility Plant</t>
  </si>
  <si>
    <t>108-113</t>
  </si>
  <si>
    <t>Less:  Accumulated Provisions for</t>
  </si>
  <si>
    <t>2.  If any security other than stock carries voting rights, explain in a supplemental statement the circumstances whereby such security became vested with voting rights and give other important particulars concerning the voting rights of such security.  State whether voting rights are actual or contingent and if contingent, describe the contingency.</t>
  </si>
  <si>
    <t>Total Outside Services Employed (Acct. 923)</t>
  </si>
  <si>
    <t>(Total to Pg. W-5)</t>
  </si>
  <si>
    <r>
      <t>Acct. 924, Property Insurance</t>
    </r>
    <r>
      <rPr>
        <sz val="10"/>
        <rFont val="Arial"/>
        <family val="2"/>
      </rPr>
      <t xml:space="preserve"> - List hereunder major classes of expenses and also state extent </t>
    </r>
  </si>
  <si>
    <t xml:space="preserve"> to which utility is self-insured against insurable risks to its property: </t>
  </si>
  <si>
    <t>Total Property Insurance (Acct. 924)</t>
  </si>
  <si>
    <r>
      <t>Acct. 925, Injuries and Damages</t>
    </r>
    <r>
      <rPr>
        <sz val="10"/>
        <rFont val="Arial"/>
        <family val="2"/>
      </rPr>
      <t xml:space="preserve"> - List hereunder major classes of expense.  Also, state extent to</t>
    </r>
  </si>
  <si>
    <t>which utility is self-insured against risks or injuries and damages to employees or others:</t>
  </si>
  <si>
    <t xml:space="preserve">     Dividend Received from Insurance Companies (Credit)</t>
  </si>
  <si>
    <t xml:space="preserve">     Amounts Credited to Acct. 262, Injuries and Damages Reserve</t>
  </si>
  <si>
    <t xml:space="preserve">     Costs of Safety and Accident-Prevention Activities</t>
  </si>
  <si>
    <t>Total Injuries and Damages (Acct. 925)</t>
  </si>
  <si>
    <r>
      <t>Acct. 926, Employee Pensions and Benefits</t>
    </r>
    <r>
      <rPr>
        <sz val="10"/>
        <rFont val="Arial"/>
        <family val="2"/>
      </rPr>
      <t xml:space="preserve"> - Report total amount for utility hereunder and show credit for amounts transferred to construction or other accounts leaving </t>
    </r>
  </si>
  <si>
    <t>INTERCORPERATE TRANSACTIONS</t>
  </si>
  <si>
    <t>ACCUMULATED DEFERRED INCOME TAXES - LIBERALIZED DEPRECIATION</t>
  </si>
  <si>
    <t>City</t>
  </si>
  <si>
    <t>Zip</t>
  </si>
  <si>
    <t xml:space="preserve">     Common Stock</t>
  </si>
  <si>
    <t xml:space="preserve">     Net Increase in Short-term Debt</t>
  </si>
  <si>
    <t xml:space="preserve">If, during the year any account was charged with an amount which was paid or credited to an affiliated company, the account or accounts affected, the respective amounts </t>
  </si>
  <si>
    <t>involved, and the name of the affiliated company should be given as indicated.</t>
  </si>
  <si>
    <t>OTHER RESERVES</t>
  </si>
  <si>
    <t>OPERATING RESERVES</t>
  </si>
  <si>
    <t>PROPERTY INSURANCE AND INJURIES AND DAMAGES RESERVES</t>
  </si>
  <si>
    <t>-P-</t>
  </si>
  <si>
    <t>PREPAYMENTS</t>
  </si>
  <si>
    <t>-R-</t>
  </si>
  <si>
    <t>-S-</t>
  </si>
  <si>
    <t>-T-</t>
  </si>
  <si>
    <t>-U-</t>
  </si>
  <si>
    <t>MATERIALS AND SUPPLIES</t>
  </si>
  <si>
    <t>UTILITY PLANT AND ACCUMULATED DEPRECIATION</t>
  </si>
  <si>
    <t>-SEWER-</t>
  </si>
  <si>
    <t xml:space="preserve">GENERAL INFORMATION </t>
  </si>
  <si>
    <t>-WATER-</t>
  </si>
  <si>
    <t>RENTS FROM WATER PROPERTY</t>
  </si>
  <si>
    <t>INTERDEPARTMENTAL SALES</t>
  </si>
  <si>
    <t>RESERVOIRS, STANDPIPES, PRESSURE TANKS AND PURIFICATION SYSTEMS</t>
  </si>
  <si>
    <t>SALES FOR RESALE</t>
  </si>
  <si>
    <t>VERIFICATION</t>
  </si>
  <si>
    <t>ACCUMULATED DEFERRED INCOME TAXES - TOTAL OF ACCOUNTS 281-283</t>
  </si>
  <si>
    <t>ACCUMULATED PROVISION FOR DEPRECIATION &amp; AMORTIZATION OF NONUTILITY</t>
  </si>
  <si>
    <t xml:space="preserve">     PROPERTY</t>
  </si>
  <si>
    <t>PAGE</t>
  </si>
  <si>
    <t>RECONCILIATION OF REPORTED NET INCOME WITH TAXABLE INCOME FOR</t>
  </si>
  <si>
    <t xml:space="preserve">     INCOME TAXES</t>
  </si>
  <si>
    <t>UTILITY PLANT ACQUISITION ADJUSTMENTS AND RELATED ACCUMULATED</t>
  </si>
  <si>
    <t xml:space="preserve">     AMORTIZATION</t>
  </si>
  <si>
    <t>SEWER INFORMATION - PUMPING EQUIPMENT, SERVICE CONNECTIONS,</t>
  </si>
  <si>
    <t xml:space="preserve">     COLLECTING, INTERCEPTOR, FORCE MAINS AND MANHOLES</t>
  </si>
  <si>
    <t xml:space="preserve">     Total (Acct. 202)</t>
  </si>
  <si>
    <t xml:space="preserve">     Total (Acct. 205)</t>
  </si>
  <si>
    <t xml:space="preserve">                                               Total (Acct. 202 &amp; Acct. 205)</t>
  </si>
  <si>
    <t xml:space="preserve">     Total (Acct. 203)</t>
  </si>
  <si>
    <t xml:space="preserve">     Total (Acct. 206)</t>
  </si>
  <si>
    <t xml:space="preserve">                                                Total (Acct. 203 &amp; Acct. 206)</t>
  </si>
  <si>
    <t xml:space="preserve">     Total (Acct. 212)</t>
  </si>
  <si>
    <t xml:space="preserve">     Total (Accts. 208-211)</t>
  </si>
  <si>
    <t xml:space="preserve">     Total Other Paid-in Capital (Accts. 207-211)</t>
  </si>
  <si>
    <t xml:space="preserve">     Total Notes Payable (Acct. 231)</t>
  </si>
  <si>
    <t>Bonds (Acct. 221-222):</t>
  </si>
  <si>
    <t xml:space="preserve">     Total Advances from Assoc. Cos. (Acct. 223)</t>
  </si>
  <si>
    <t>Other Long-term Debt (Acct. 224):</t>
  </si>
  <si>
    <t xml:space="preserve">     Total Other Long-term Debt (Acct. 224)</t>
  </si>
  <si>
    <t xml:space="preserve">          Total Long-term Debt (Acct. 221-224)</t>
  </si>
  <si>
    <t xml:space="preserve">     Total Bonds LESS Reacquired Bonds (Accts. 221-222)</t>
  </si>
  <si>
    <t>(Total to Pg. F-10)</t>
  </si>
  <si>
    <t>Unit 3</t>
  </si>
  <si>
    <t>Unit 6</t>
  </si>
  <si>
    <t>Percent Voting                Stock Owned</t>
  </si>
  <si>
    <t>NON-OPERATING RENTAL INCOME (ACCOUNT 418)</t>
  </si>
  <si>
    <t>Name of Lessee and Description of Property</t>
  </si>
  <si>
    <t>Rent Revenue (List major items separately, others may be grouped.):</t>
  </si>
  <si>
    <t xml:space="preserve">     Total Rent Revenues</t>
  </si>
  <si>
    <t xml:space="preserve">     Operation and Maintenance</t>
  </si>
  <si>
    <t xml:space="preserve">     Depreciation</t>
  </si>
  <si>
    <t>Non-operating Rental Income</t>
  </si>
  <si>
    <t>INTEREST AND DIVIDEND INCOME (ACCOUNT 419)</t>
  </si>
  <si>
    <t>Security or Account on Which Received</t>
  </si>
  <si>
    <t xml:space="preserve">          Total Interest and Dividends</t>
  </si>
  <si>
    <t>Expenses Applicable to Above (as listed hereunder):</t>
  </si>
  <si>
    <t>GAIN OR LOSS ON DISPOSITION OF PROPERTY (ACCOUNTS 414 AND 422)</t>
  </si>
  <si>
    <t>2.  Individual gains or losses relating to property with an original cost of less than $50,000 may be grouped with the number of such transactions disclosed in Column (a).</t>
  </si>
  <si>
    <t>Original Cost of</t>
  </si>
  <si>
    <t>Related Property</t>
  </si>
  <si>
    <t>Date Journal Entry</t>
  </si>
  <si>
    <t>Gain on Disposition of Property:</t>
  </si>
  <si>
    <t>Loss On Disposition of Property:</t>
  </si>
  <si>
    <t>Approved (When Required)</t>
  </si>
  <si>
    <t>OTHER INCOME AND DEDUCTIONS (ACCOUNTS 417, 420, 421, 422, 423, 425, AND 426)</t>
  </si>
  <si>
    <t xml:space="preserve">     Total Account 143</t>
  </si>
  <si>
    <t xml:space="preserve">     Total Account 141</t>
  </si>
  <si>
    <t>Notes and Accounts Receivable (Accts. 141-144)</t>
  </si>
  <si>
    <t>Customer Accounts Receivable (Acct. 142):</t>
  </si>
  <si>
    <t>Receivables from Associated Companies (Accts. 145-146)</t>
  </si>
  <si>
    <t xml:space="preserve">        Total Receivables from Associated Cos. (Accts. 145-146)</t>
  </si>
  <si>
    <t xml:space="preserve">     Total Account 145</t>
  </si>
  <si>
    <t xml:space="preserve">     Total Account 146</t>
  </si>
  <si>
    <t>Total Notes and Accounts Receivable LESS Accumulated Provisions for Uncollectible Accounts (Accts. 141-144)</t>
  </si>
  <si>
    <t>INTEREST CHARGES (ACCOUNTS 427, 430 AND 431)</t>
  </si>
  <si>
    <t>Class of Debt on Which Payable</t>
  </si>
  <si>
    <t>DISTRIBUTION OF SALARIES AND WAGES</t>
  </si>
  <si>
    <t>Classification</t>
  </si>
  <si>
    <t>Direct Payroll</t>
  </si>
  <si>
    <t>Distribution</t>
  </si>
  <si>
    <t>Allocation of Amounts</t>
  </si>
  <si>
    <t>6.  State the local number of votes cast on the latest general meeting prior to the end of the year for election of directors of the respondent and number of such votes cast by proxy:</t>
  </si>
  <si>
    <t>SEWER OPERATING REVENUES</t>
  </si>
  <si>
    <t>Current Year</t>
  </si>
  <si>
    <t>Last Year</t>
  </si>
  <si>
    <t>Average Number</t>
  </si>
  <si>
    <t>of Customers</t>
  </si>
  <si>
    <t>Sewer Revenues</t>
  </si>
  <si>
    <t>Flat Rate Revenues - General Customers:</t>
  </si>
  <si>
    <t>SEWER OPERATION AND MAINTENANCE EXPENSES (Con't)</t>
  </si>
  <si>
    <t xml:space="preserve">          Total Maintenance - Treatment &amp; Disposal Expense</t>
  </si>
  <si>
    <t>Total Treatment and Disposal Expenses</t>
  </si>
  <si>
    <t xml:space="preserve">     Subtotal  - Sewer Operation Expenses</t>
  </si>
  <si>
    <t>(Total to Pg. S-3)</t>
  </si>
  <si>
    <t xml:space="preserve">     Subtotal - Sewer Maintenance Expenses</t>
  </si>
  <si>
    <t>LARGE COMPANY</t>
  </si>
  <si>
    <t xml:space="preserve">     Pumping Maintenance Supervision and Engineering</t>
  </si>
  <si>
    <t xml:space="preserve">     Maintenance of Pumping Structures and Improvements</t>
  </si>
  <si>
    <t xml:space="preserve">     Maintenance of Pumping Equipment</t>
  </si>
  <si>
    <t xml:space="preserve">          Total Maintenance - Pumping Expense</t>
  </si>
  <si>
    <t>Total Pumping Expenses</t>
  </si>
  <si>
    <t>Treatment and Disposal (T&amp;D) Expenses</t>
  </si>
  <si>
    <t xml:space="preserve">     Treatment Supervision and Engineering</t>
  </si>
  <si>
    <t xml:space="preserve">     Chemicals</t>
  </si>
  <si>
    <t xml:space="preserve">     Treatment Labor and Expenses</t>
  </si>
  <si>
    <t xml:space="preserve">     Fuel or Power for Sewage Treatment and Pumping</t>
  </si>
  <si>
    <t xml:space="preserve">          Total Operation - Treatment &amp; Disposal Expense</t>
  </si>
  <si>
    <t xml:space="preserve">     T&amp;D Maintenance Supervision and Engineering</t>
  </si>
  <si>
    <t xml:space="preserve">     Maintenance of T&amp;D Structures and Improvements</t>
  </si>
  <si>
    <t xml:space="preserve">     Maintenance of Treatment and Disposal</t>
  </si>
  <si>
    <t xml:space="preserve">     Maintenance of Other Treatment &amp; Disposal Equipment</t>
  </si>
  <si>
    <t>Name and Address of Security Holder</t>
  </si>
  <si>
    <t xml:space="preserve">              Number of votes as of:</t>
  </si>
  <si>
    <t>-</t>
  </si>
  <si>
    <t xml:space="preserve">     Expense of Educational and Recreational Activities for Employees</t>
  </si>
  <si>
    <t xml:space="preserve">     Other Expenses (list major items)</t>
  </si>
  <si>
    <t xml:space="preserve">    Instruction 7 of Officers, Page F-3, so state:</t>
  </si>
  <si>
    <t>(Total to Pg. F-25)</t>
  </si>
  <si>
    <t>the year.  [See Pg. F-25 for detail of transactions.  Attach separate sheet, if necessary.]</t>
  </si>
  <si>
    <t xml:space="preserve">  (Note: This total should match Total Net Utility Plant on Pg. F-10)</t>
  </si>
  <si>
    <t>(Total to Pg. F-16)</t>
  </si>
  <si>
    <r>
      <t xml:space="preserve">Stores Expense     </t>
    </r>
    <r>
      <rPr>
        <sz val="8"/>
        <rFont val="Arial"/>
        <family val="2"/>
      </rPr>
      <t>(Total to Pg. F-10)</t>
    </r>
  </si>
  <si>
    <t>(Total to Pg. F-11)</t>
  </si>
  <si>
    <t>Pg. F-14 for</t>
  </si>
  <si>
    <t>(Total to Pg. F-14)</t>
  </si>
  <si>
    <t xml:space="preserve">               (Note:  This total should match Total Long-term Debt on Pg. F-11.)</t>
  </si>
  <si>
    <t>(Total to Pg. F-36)</t>
  </si>
  <si>
    <r>
      <t xml:space="preserve">Accelerated Amortization (Acct. 281) </t>
    </r>
    <r>
      <rPr>
        <sz val="8"/>
        <rFont val="Arial"/>
        <family val="2"/>
      </rPr>
      <t>(Total from Pg. F-34)</t>
    </r>
  </si>
  <si>
    <r>
      <t xml:space="preserve">Liberalized Depreciation (Acct. 282) </t>
    </r>
    <r>
      <rPr>
        <sz val="8"/>
        <rFont val="Arial"/>
        <family val="2"/>
      </rPr>
      <t>(Total from Pg. F-35)</t>
    </r>
  </si>
  <si>
    <t>(Total to Pg. 13)</t>
  </si>
  <si>
    <t>(Total to Pg. F-39)</t>
  </si>
  <si>
    <r>
      <t xml:space="preserve">Acct. 415-416 </t>
    </r>
    <r>
      <rPr>
        <sz val="8"/>
        <rFont val="Arial"/>
        <family val="2"/>
      </rPr>
      <t>(From Pg. F-38)</t>
    </r>
  </si>
  <si>
    <r>
      <t xml:space="preserve">     Total (Acct. 422) </t>
    </r>
    <r>
      <rPr>
        <sz val="8"/>
        <rFont val="Arial"/>
        <family val="2"/>
      </rPr>
      <t>(Note:  This total should match Gains/Losses from Disposition of Property found on Pg. F-42)</t>
    </r>
  </si>
  <si>
    <t xml:space="preserve">If a change was made during the year in the incumbent of any position, show name and address and total renumeration of the previous incumbent and date change in </t>
  </si>
  <si>
    <t>incumbency was made:</t>
  </si>
  <si>
    <t xml:space="preserve">Utilities which are not required to file copies of this report with the Securities and Exchange Commission may omit the data called for by instructions 2, 3, 4 and 5.  </t>
  </si>
  <si>
    <t>Omission of responses to such instruction for this reason should be stated.</t>
  </si>
  <si>
    <t xml:space="preserve">     pledged and explain purpose of pledge in footnote.  Minor investments in Account 124 may be grouped by classes.</t>
  </si>
  <si>
    <t xml:space="preserve">1.  Report with separate subheadings for each account, the securities owned by the utility including date of issuance and date of maturity in description of any debt securities owned.  Designate any securities </t>
  </si>
  <si>
    <t>Acct. 928, Regulatory Commission Expense:</t>
  </si>
  <si>
    <t xml:space="preserve">     1.  Give the particulars called for below concerning all expenses incurred during the year in connection with formal cases before regulatory commissions, or other regulatory bodies, or cases in which such a </t>
  </si>
  <si>
    <t xml:space="preserve">          body was a party.</t>
  </si>
  <si>
    <t>111-113</t>
  </si>
  <si>
    <t>Total Utility Plant LESS Depreciation and Amortization</t>
  </si>
  <si>
    <t>Name of Lessee</t>
  </si>
  <si>
    <t>Description of Property Leased</t>
  </si>
  <si>
    <t>Expiration Date</t>
  </si>
  <si>
    <t>of Lease</t>
  </si>
  <si>
    <t>Plant Balance</t>
  </si>
  <si>
    <t>at End of Year</t>
  </si>
  <si>
    <t>Accum. Deprec.</t>
  </si>
  <si>
    <t>and Amort.</t>
  </si>
  <si>
    <t>UTILITY PLANT LEASED TO OTHERS</t>
  </si>
  <si>
    <t>Description and Location of Property</t>
  </si>
  <si>
    <t>Date Originally</t>
  </si>
  <si>
    <t>Acquired</t>
  </si>
  <si>
    <t>Year Expected</t>
  </si>
  <si>
    <t>to be Used in</t>
  </si>
  <si>
    <t>Utility Service</t>
  </si>
  <si>
    <t>Retirements During</t>
  </si>
  <si>
    <t>ownership or control to the main parent company.</t>
  </si>
  <si>
    <t xml:space="preserve">NOTE: The cases where control of the respondent is in a holding company, a statement should be submitted showing the intermediate chain of </t>
  </si>
  <si>
    <t>3.  If any class or issue of security has any special privileges in the election of directors, trustees or managers, or in the determination of corporate action by any method, explain briefly.</t>
  </si>
  <si>
    <t xml:space="preserve">2.  Furnish particulars as to any significant contingent assets or liabilities existing at the end of the year, including a brief explanation of any action initiated by the Internal Revenue Service involving possible </t>
  </si>
  <si>
    <t xml:space="preserve">     assessment of additional income taxes of material amount, or of a claim for refund of income taxes of a material amount initiated by the utility.  Give also, a brief explanation of  any dividends in arrears </t>
  </si>
  <si>
    <t xml:space="preserve">     on cumulative preferred stock.</t>
  </si>
  <si>
    <t xml:space="preserve">3.  For Account 116, Utility Plant Adjustments explain the origin of such amounts, and plan of disposition contemplated, giving references to Commission orders or other authorizations respecting </t>
  </si>
  <si>
    <t xml:space="preserve">    classification of amounts as plant adjustments and requirements as to disposition thereof.</t>
  </si>
  <si>
    <t>4.  Give a concise explanation of any retained earnings restrictions and state the amount of retained earnings affected by such restrictions.</t>
  </si>
  <si>
    <t>Debits or Credits</t>
  </si>
  <si>
    <t>Allocation to Utility Departments</t>
  </si>
  <si>
    <t>Plant at</t>
  </si>
  <si>
    <t>Accumulated Provision for Depreciation</t>
  </si>
  <si>
    <t>Straight-line Accruals</t>
  </si>
  <si>
    <t>Additional</t>
  </si>
  <si>
    <t>Accruals</t>
  </si>
  <si>
    <t>Book Cost of</t>
  </si>
  <si>
    <t>Plant Retired</t>
  </si>
  <si>
    <t>Cost of</t>
  </si>
  <si>
    <t>Removal</t>
  </si>
  <si>
    <t>Salvage</t>
  </si>
  <si>
    <t>Other Additions</t>
  </si>
  <si>
    <t>or (Deductions)</t>
  </si>
  <si>
    <t xml:space="preserve">     Total Principal Non-cash Charges to Income</t>
  </si>
  <si>
    <t>Total Funds from Operations</t>
  </si>
  <si>
    <t>Total Funds from Outside Sources</t>
  </si>
  <si>
    <t xml:space="preserve">     Total Other (Net)</t>
  </si>
  <si>
    <t>Total Sources of Funds</t>
  </si>
  <si>
    <t>Total Applications to Construction and Plant Expenditures</t>
  </si>
  <si>
    <t>Total Funds for Retirement of Securities and Short-term Debt</t>
  </si>
  <si>
    <t>Total Application of Funds</t>
  </si>
  <si>
    <t xml:space="preserve">          Total Operation - Collection Expense</t>
  </si>
  <si>
    <t>Maintenance:</t>
  </si>
  <si>
    <t xml:space="preserve">     Collection Maintenance Supervision and Engineering</t>
  </si>
  <si>
    <t>Total Depreciation Reserve Water</t>
  </si>
  <si>
    <t>(Total to Pg. F-13)</t>
  </si>
  <si>
    <t xml:space="preserve">                Sewer</t>
  </si>
  <si>
    <t xml:space="preserve">                Water</t>
  </si>
  <si>
    <t xml:space="preserve">                Other</t>
  </si>
  <si>
    <t xml:space="preserve">          Total Additions</t>
  </si>
  <si>
    <t>DEDUCT:  Accounts Written Off During Year</t>
  </si>
  <si>
    <t xml:space="preserve">           Total Accounts Written Off</t>
  </si>
  <si>
    <t>MATERIALS AND SUPPLIES (ACCOUNTS 151-157 AND 163)</t>
  </si>
  <si>
    <t>Fuel Stock</t>
  </si>
  <si>
    <t xml:space="preserve">           Total Plant Materials and Operating Supplies</t>
  </si>
  <si>
    <t>Plant Materials and Operating Supplies:</t>
  </si>
  <si>
    <t>Merchandise</t>
  </si>
  <si>
    <t>Other Materials and Supplies</t>
  </si>
  <si>
    <t>PREPAYMENTS (ACCOUNT 166)</t>
  </si>
  <si>
    <t xml:space="preserve">     tax return been filed.  Report names of companies to consolidated group and basis of allocation of tax liability among members of the group.</t>
  </si>
  <si>
    <t>Total Payables to Assoc. Cos. (Accts. 233-234)</t>
  </si>
  <si>
    <t>Utility Operations, Restored to Nonoperating Income:</t>
  </si>
  <si>
    <t xml:space="preserve">For the calendar year of January 1 - December 31,  </t>
  </si>
  <si>
    <t xml:space="preserve">     Interdepartmental Revenues</t>
  </si>
  <si>
    <t>**  i.e., useful lives, guideline class life, etc.</t>
  </si>
  <si>
    <t>Total Balance at</t>
  </si>
  <si>
    <t>at Beginning of Year</t>
  </si>
  <si>
    <t xml:space="preserve">     Total Utility Operations, Restored to Operating Income</t>
  </si>
  <si>
    <t xml:space="preserve">     Total Utility Operations Deferred to Future Periods</t>
  </si>
  <si>
    <t xml:space="preserve">     Total Utility Operations, Restored to Nonoperating Income</t>
  </si>
  <si>
    <t xml:space="preserve">     Total Nonutility Operations, Net</t>
  </si>
  <si>
    <t>3.  Other (Please specify) -  include deferrals relating to other income and deductions.</t>
  </si>
  <si>
    <t xml:space="preserve">Balance at </t>
  </si>
  <si>
    <t xml:space="preserve">          Total Maintenance - Administrative and General Expense</t>
  </si>
  <si>
    <t xml:space="preserve">          Total Administrative and General Expenses</t>
  </si>
  <si>
    <t xml:space="preserve">          Total Sewer Operation Expenses</t>
  </si>
  <si>
    <t xml:space="preserve">          Total Sewer Maintenance Expenses</t>
  </si>
  <si>
    <t>DETAIL OF CERTAIN GENERAL EXPENSE ACCOUNTS</t>
  </si>
  <si>
    <t>Total Amount</t>
  </si>
  <si>
    <t>Amount Applicable</t>
  </si>
  <si>
    <t>Description of Item</t>
  </si>
  <si>
    <t>Paid</t>
  </si>
  <si>
    <t>to Sewer Utility Ops</t>
  </si>
  <si>
    <r>
      <t>Acct. 923, Outside Services Employed</t>
    </r>
    <r>
      <rPr>
        <sz val="10"/>
        <rFont val="Arial"/>
        <family val="2"/>
      </rPr>
      <t xml:space="preserve"> - State total cost, nature of service and name of each person who was </t>
    </r>
  </si>
  <si>
    <t>paid for services includible in this amount, $5,000 or more.</t>
  </si>
  <si>
    <t>self-insured against insurable risks to its property:</t>
  </si>
  <si>
    <t xml:space="preserve">     Premiums for Insurance</t>
  </si>
  <si>
    <t xml:space="preserve">     Dividends Received from Insurance Companies (Credit)</t>
  </si>
  <si>
    <t xml:space="preserve">     Amounts Credited to Acct. 261, Property Insurance Reserve</t>
  </si>
  <si>
    <t xml:space="preserve">     (b)  Furnish a table for each year, 1954 to date of this report, the annual amounts of tax deferrals and with respect to each year's tax deferral, the total debits hereto which have been accounted for as credits to Accounts 411.2 - Provisions for Deferred Income Taxes - Cr., Other Income and </t>
  </si>
  <si>
    <t xml:space="preserve">           Deductions, or comparable account of previous system of accounts.  Also, please explain the basis used to defer amounts for the latest year (straight-line tax rate to liberalized tax rate, etc.).  Please state whether the accounting for liberalized depreciation has been directed or approved </t>
  </si>
  <si>
    <t xml:space="preserve">           by any state commission.</t>
  </si>
  <si>
    <t>% of Total Construction</t>
  </si>
  <si>
    <t>in Column (b)</t>
  </si>
  <si>
    <t>Report below the interest rate used in the practices of utility in capitalizing interest during construction.</t>
  </si>
  <si>
    <t>Class and Series</t>
  </si>
  <si>
    <t>Shares</t>
  </si>
  <si>
    <t>Authorized</t>
  </si>
  <si>
    <t>by Charter</t>
  </si>
  <si>
    <t>Call Price</t>
  </si>
  <si>
    <t>Accts. 201 and 204</t>
  </si>
  <si>
    <t>Per Balance Sheet</t>
  </si>
  <si>
    <t>Acct. 217</t>
  </si>
  <si>
    <t>Reacquired Stock</t>
  </si>
  <si>
    <t>Acct. 214</t>
  </si>
  <si>
    <t>Capital Stock</t>
  </si>
  <si>
    <t>Expense</t>
  </si>
  <si>
    <t>(h)</t>
  </si>
  <si>
    <t>(i)</t>
  </si>
  <si>
    <t>CAPITAL STOCK ACCOUNTS AT END OF YEAR</t>
  </si>
  <si>
    <t>OTHER CAPITAL LIABILITY (ACCOUNTS 202, 203, 205, 206 AND 212</t>
  </si>
  <si>
    <t>Explanation (Please specify account numbers for each item.)</t>
  </si>
  <si>
    <t>Amount at Dec. 31</t>
  </si>
  <si>
    <t xml:space="preserve">NOTE:  All entries should be supported by records that identify the property being added or retired, its location, and its original cost in as much detail as reasonably possible.  Report in Column (f) entries </t>
  </si>
  <si>
    <t xml:space="preserve">     Other Expenses (list major classes)</t>
  </si>
  <si>
    <t>self-insured against risks of injuries and damages to employees or others:</t>
  </si>
  <si>
    <t xml:space="preserve">     Amounts Credited to Acct. 262, Injuries and Damages Reserves</t>
  </si>
  <si>
    <t xml:space="preserve">     Expenses of Investigating and Adjusting Claims</t>
  </si>
  <si>
    <t xml:space="preserve">     Clearing Accounts:</t>
  </si>
  <si>
    <t>Special Collection Structures</t>
  </si>
  <si>
    <t>PLUS:  Allocation of Department</t>
  </si>
  <si>
    <t xml:space="preserve">     on Common Plant:</t>
  </si>
  <si>
    <t>Total Sewer Utility Depreciation</t>
  </si>
  <si>
    <t xml:space="preserve">     Expense:</t>
  </si>
  <si>
    <t>Total Depreciation Reserve =</t>
  </si>
  <si>
    <t xml:space="preserve">     Column (k):</t>
  </si>
  <si>
    <t>PLUS: Allocation of Reserve on</t>
  </si>
  <si>
    <t xml:space="preserve">     Common Plant:</t>
  </si>
  <si>
    <t xml:space="preserve">     Utility:</t>
  </si>
  <si>
    <t>Explanation of Items in Column (j):</t>
  </si>
  <si>
    <t>Report details of items included in accounts showing the data for account separately hereunder:</t>
  </si>
  <si>
    <t xml:space="preserve">     Total (Acct. 417)</t>
  </si>
  <si>
    <t xml:space="preserve">     Total (Acct. 420)</t>
  </si>
  <si>
    <t xml:space="preserve">     Total (Acct. 421)</t>
  </si>
  <si>
    <t xml:space="preserve">      Total (Acct. 425)</t>
  </si>
  <si>
    <t xml:space="preserve">     Total (Acct. 426)</t>
  </si>
  <si>
    <t xml:space="preserve">     Total (Acct. 427)</t>
  </si>
  <si>
    <t xml:space="preserve">     Total (Acct. 430)</t>
  </si>
  <si>
    <t xml:space="preserve">     Total (Acct. 431)</t>
  </si>
  <si>
    <t>Allowance for Funds Used During Construction (Acct.420):</t>
  </si>
  <si>
    <t>Miscellaneous Non-operating Income (Acct. 421):</t>
  </si>
  <si>
    <t>Gaines (Losses) from Disposition of Property (Acct. 422):</t>
  </si>
  <si>
    <t>Miscellaneous Amortization (Acct. 425):</t>
  </si>
  <si>
    <t>Miscellaneous Income Deduction (Acct. 426):</t>
  </si>
  <si>
    <t xml:space="preserve">     Total</t>
  </si>
  <si>
    <t>RETAINED EARNINGS (ACCOUNTS 215-216)</t>
  </si>
  <si>
    <t>NOTES PAYABLE (ACCOUNT 231)</t>
  </si>
  <si>
    <t>Name of Payee and Purpose for Which Issued</t>
  </si>
  <si>
    <t>Description of Debt</t>
  </si>
  <si>
    <t>Nominal Date</t>
  </si>
  <si>
    <t>of Issue</t>
  </si>
  <si>
    <t>of Maturity</t>
  </si>
  <si>
    <t xml:space="preserve">     3.  Include as expenses charged off during the year reported in Column (g) the amount of any deferred regulatory commission expenses amortized for the year.</t>
  </si>
  <si>
    <t>Expenses Incurred During Year</t>
  </si>
  <si>
    <t>Transferred</t>
  </si>
  <si>
    <t>Charged Off During Year</t>
  </si>
  <si>
    <t>to</t>
  </si>
  <si>
    <t>Miscellaneous</t>
  </si>
  <si>
    <t>Assessed By</t>
  </si>
  <si>
    <t>Expenses</t>
  </si>
  <si>
    <t>Deferred</t>
  </si>
  <si>
    <t>Regulatory</t>
  </si>
  <si>
    <t>of</t>
  </si>
  <si>
    <t>Description of Case</t>
  </si>
  <si>
    <t>Commission</t>
  </si>
  <si>
    <t>Utility</t>
  </si>
  <si>
    <t>(Acct. 186)</t>
  </si>
  <si>
    <t>Total Regulatory Commission Expense (Acct. 928)</t>
  </si>
  <si>
    <t>Amortization of Deferred Regulatory Commission Expenses for previous year:</t>
  </si>
  <si>
    <t>Total charged off during the year:</t>
  </si>
  <si>
    <t>Acct. 930.2, Miscellaneous General Expenses:</t>
  </si>
  <si>
    <t xml:space="preserve">     Industry Association Dues</t>
  </si>
  <si>
    <t xml:space="preserve">     Other Experimental &amp; General Research Expenses</t>
  </si>
  <si>
    <t xml:space="preserve">     Expense of corporate organization &amp; of servicing outstanding securities of utility</t>
  </si>
  <si>
    <t xml:space="preserve">     National institutional advertising expenses</t>
  </si>
  <si>
    <t xml:space="preserve">     Local institutional advertising expenses</t>
  </si>
  <si>
    <t xml:space="preserve">     Directors' fees and expenses</t>
  </si>
  <si>
    <t>Total Miscellaneous General Expenses (Acct. 930.2)</t>
  </si>
  <si>
    <t>basis of computation of credit in space provided below.</t>
  </si>
  <si>
    <t>Total Administrative Expenses Transferred (Credit) (Acct. 922)</t>
  </si>
  <si>
    <t>SEWER UTILITY PLANT IN SERVICE</t>
  </si>
  <si>
    <t>Outfall Sewer Lines</t>
  </si>
  <si>
    <t>Total Sewer Utility Plant</t>
  </si>
  <si>
    <t>Page S-7</t>
  </si>
  <si>
    <t>(Please complete one page per each sewer plant)</t>
  </si>
  <si>
    <t>Brief general description of sewage treatment:</t>
  </si>
  <si>
    <t>Method of treatment:</t>
  </si>
  <si>
    <t>Brief general description of disposal system:</t>
  </si>
  <si>
    <t>Method of disposal:</t>
  </si>
  <si>
    <t>Area served by sewage system:</t>
  </si>
  <si>
    <t xml:space="preserve">Date of construction of original plant:  </t>
  </si>
  <si>
    <t xml:space="preserve">Population for which plant designed:  </t>
  </si>
  <si>
    <t>Plant capacity in gallons per day:</t>
  </si>
  <si>
    <t>Average daily discharge of sewage during the year (measured in gallons):</t>
  </si>
  <si>
    <t>Maximum daily discharge of sewage during the year (measured in gallons):</t>
  </si>
  <si>
    <t>Important extensions of system, giving location, new territory covered and dates of beginning operation:</t>
  </si>
  <si>
    <t>Other important changes, including new plant and equipment built or installed:</t>
  </si>
  <si>
    <t>How frequently is an effluent analysis reported to a government entity(s)?</t>
  </si>
  <si>
    <t>How many times did effluent exceed limits?</t>
  </si>
  <si>
    <t>Please explain:</t>
  </si>
  <si>
    <t>PUMPING EQUIPMENT, SERVICE CONNECTIONS, COLLECTING, INTERCEPTOR, FORCE MAINS AND MANHOLES</t>
  </si>
  <si>
    <t>Pumping Equipment</t>
  </si>
  <si>
    <t>Unit</t>
  </si>
  <si>
    <t>Location or Station</t>
  </si>
  <si>
    <t>Make or Type and Nameplate Data of Pump(s)</t>
  </si>
  <si>
    <t>Year Installed</t>
  </si>
  <si>
    <t>Rate Capacity (gpm)</t>
  </si>
  <si>
    <t>Size</t>
  </si>
  <si>
    <t>How Driven?</t>
  </si>
  <si>
    <t>Give nameplate data of motor:</t>
  </si>
  <si>
    <t>What preventative maintenance is given pumping equipment?</t>
  </si>
  <si>
    <t>Are manufacturer's instructions adhered to?</t>
  </si>
  <si>
    <t>What, if any, repairs were accomplished on pumping equipment during the year?</t>
  </si>
  <si>
    <t>Service Connections</t>
  </si>
  <si>
    <t>Size (inches)</t>
  </si>
  <si>
    <t>Type (CI, VCP, etc.)</t>
  </si>
  <si>
    <t>Total Active Service Connections (by size):</t>
  </si>
  <si>
    <t>Customer Accounts Expenses</t>
  </si>
  <si>
    <t xml:space="preserve">     Supervision</t>
  </si>
  <si>
    <t xml:space="preserve">     Meter Reading Expenses &amp; Flat Rate Inspections</t>
  </si>
  <si>
    <t xml:space="preserve">     Customer Records and Collection Expenses</t>
  </si>
  <si>
    <t xml:space="preserve">     Uncollectible Accounts</t>
  </si>
  <si>
    <t xml:space="preserve">     Miscellaneous Customer Accounts Expenses</t>
  </si>
  <si>
    <t xml:space="preserve">          Total Operation - Customer Accounts Expense</t>
  </si>
  <si>
    <t>Customer Service Expenses</t>
  </si>
  <si>
    <t xml:space="preserve">     Customer Service and Information Expenses</t>
  </si>
  <si>
    <t xml:space="preserve">          Total Operation - Customer Service Expense</t>
  </si>
  <si>
    <t>Sales Promotion Expenses</t>
  </si>
  <si>
    <t xml:space="preserve">     Sales Promotion Expenses</t>
  </si>
  <si>
    <t xml:space="preserve">     Revenues from Merchandising, Jobbing, &amp; Contract Work</t>
  </si>
  <si>
    <t xml:space="preserve">     Cost &amp; Expenses of Merchandising, Jobbing &amp; Contract Work</t>
  </si>
  <si>
    <t xml:space="preserve">          Total Operation - Sales Promotion Expense</t>
  </si>
  <si>
    <t>Administrative and General Expenses</t>
  </si>
  <si>
    <t xml:space="preserve">     Administration and General Salaries</t>
  </si>
  <si>
    <t xml:space="preserve">     Office Supplies and Other Expenses</t>
  </si>
  <si>
    <t xml:space="preserve">     Administrative Expenses Transferred (Credit)</t>
  </si>
  <si>
    <t xml:space="preserve">     Outside Services Employed</t>
  </si>
  <si>
    <t xml:space="preserve">     Property Insurance</t>
  </si>
  <si>
    <t xml:space="preserve">     Injuries and Damages</t>
  </si>
  <si>
    <t xml:space="preserve">     Franchise Requirements</t>
  </si>
  <si>
    <t xml:space="preserve">     Regulatory Commission Expenses</t>
  </si>
  <si>
    <t xml:space="preserve">     Duplicated Charges (Credit)</t>
  </si>
  <si>
    <t xml:space="preserve">     Institutional or Goodwill Advertising Expenses</t>
  </si>
  <si>
    <t xml:space="preserve">     Miscellaneous General Expenses</t>
  </si>
  <si>
    <t xml:space="preserve">     Research and Development Expenses</t>
  </si>
  <si>
    <t xml:space="preserve">          Total Operation - Administrative and General Expense</t>
  </si>
  <si>
    <t xml:space="preserve">     Maintenance of General Plant</t>
  </si>
  <si>
    <t xml:space="preserve">          Total Measured Revenues - General Customers</t>
  </si>
  <si>
    <t>Net Increase (Decrease) During the Year</t>
  </si>
  <si>
    <t>Explain nature of risks for which above reserves have been established and give actual or estimate liability for claims at end of year.</t>
  </si>
  <si>
    <t>OTHER RESERVES (ACCOUNTS 263-265)</t>
  </si>
  <si>
    <t>Name and Purpose of Each Reserve</t>
  </si>
  <si>
    <t>CONTRIBUTIONS IN AID OF CONSTRUCTION (ACCOUNT 271)</t>
  </si>
  <si>
    <t>During the Year</t>
  </si>
  <si>
    <t>Charges During the Year</t>
  </si>
  <si>
    <t>Acct. No. Credited</t>
  </si>
  <si>
    <t>INCOME FROM UTILITY PLANT LEASED TO OTHERS (ACCOUNT 413)</t>
  </si>
  <si>
    <t>Rentals received (Please specify from whom</t>
  </si>
  <si>
    <t xml:space="preserve">     Expenses Transferred</t>
  </si>
  <si>
    <t xml:space="preserve">          Total Operation - Pumping Expense</t>
  </si>
  <si>
    <t>F-43</t>
  </si>
  <si>
    <t>Total General Expenses</t>
  </si>
  <si>
    <t>DETAIL OF CERTAIN GENERAL EXPENSE ACCOUNTS (CON'T)</t>
  </si>
  <si>
    <t xml:space="preserve">1.  Show the names of all corporations, business trusts and similar organizations controlled directly by respondent at any time during the year.  If control ceased prior to end of year, </t>
  </si>
  <si>
    <t xml:space="preserve">     give particulars in an attached memorandum. </t>
  </si>
  <si>
    <t xml:space="preserve">     Other (Please define.)</t>
  </si>
  <si>
    <t xml:space="preserve">     Taxes Other than Income Taxes:</t>
  </si>
  <si>
    <r>
      <t xml:space="preserve">Acct. 417 </t>
    </r>
    <r>
      <rPr>
        <sz val="8"/>
        <rFont val="Arial"/>
        <family val="2"/>
      </rPr>
      <t>(From Pg. F-41)</t>
    </r>
  </si>
  <si>
    <t>Name of Account</t>
  </si>
  <si>
    <t>CLEARING ACCOUNTS (ACCOUNT 184)</t>
  </si>
  <si>
    <t>Show all clearing accounts maintained during the year even though no balance remains in account at end of year.</t>
  </si>
  <si>
    <t>CONSTRUCTION OVERHEADS</t>
  </si>
  <si>
    <t>Utility Department and Functional Group of Plant</t>
  </si>
  <si>
    <t>Direct</t>
  </si>
  <si>
    <t>Construction Cost</t>
  </si>
  <si>
    <t>Percent</t>
  </si>
  <si>
    <t>Construction Overhead</t>
  </si>
  <si>
    <t>Class of Overhead</t>
  </si>
  <si>
    <t>Amount Charged</t>
  </si>
  <si>
    <t>Construction</t>
  </si>
  <si>
    <t xml:space="preserve">For the calendar year of </t>
  </si>
  <si>
    <t>Total Depreciation Reserve Sewer</t>
  </si>
  <si>
    <t xml:space="preserve">     Metered Sales to Commercial Customers</t>
  </si>
  <si>
    <t xml:space="preserve">     Transmission and Distribution Lines Expenses</t>
  </si>
  <si>
    <t xml:space="preserve">     2.  Include in description the case, the name of the regulatory body and case or docket number.</t>
  </si>
  <si>
    <t xml:space="preserve">     Kind of Coagulant</t>
  </si>
  <si>
    <t>Sterilization - Is Water Sterilized</t>
  </si>
  <si>
    <t xml:space="preserve">     Estimated Average Draw-Down During Operation</t>
  </si>
  <si>
    <t xml:space="preserve">     Type (water tube, tube vertical, tube horizontal)</t>
  </si>
  <si>
    <t>OATH</t>
  </si>
  <si>
    <t>State Of</t>
  </si>
  <si>
    <t>}</t>
  </si>
  <si>
    <t>County Of</t>
  </si>
  <si>
    <t>ss:</t>
  </si>
  <si>
    <t>makes oath and says that</t>
  </si>
  <si>
    <t>s/he is</t>
  </si>
  <si>
    <t xml:space="preserve">, </t>
  </si>
  <si>
    <t>, to and including</t>
  </si>
  <si>
    <t>Other Water Source Plant *</t>
  </si>
  <si>
    <t>Treatment and Disposal Plant</t>
  </si>
  <si>
    <t>Utility Departments, Construction, Plant Removals and Other Accounts and shown in the appropriate lines and spaces provided for such amounts.</t>
  </si>
  <si>
    <t xml:space="preserve">     Total of All Utility Departments Operation and Maintenance</t>
  </si>
  <si>
    <t>MISCELLANEOUS CURRENT AND ACCRUED LIABILITIES (ACCOUNT 242)</t>
  </si>
  <si>
    <t>Minor items may be grouped by classes.</t>
  </si>
  <si>
    <t>Description</t>
  </si>
  <si>
    <t>TAXES ACCRUED (ACCOUNT 236)</t>
  </si>
  <si>
    <t>Unit 1</t>
  </si>
  <si>
    <t>Unit 2</t>
  </si>
  <si>
    <t>Unit 4</t>
  </si>
  <si>
    <t>Unit 5</t>
  </si>
  <si>
    <t>Reservoirs</t>
  </si>
  <si>
    <t>RECONCILIATION OF REPORTED NET INCOME WITH TAXABLE INCOME FOR INCOME TAXES</t>
  </si>
  <si>
    <t>State</t>
  </si>
  <si>
    <t>Federal</t>
  </si>
  <si>
    <t>Net Income for year as reported:</t>
  </si>
  <si>
    <t>Adjustments made to determine income (list additional income and</t>
  </si>
  <si>
    <t xml:space="preserve">     unallowable deductions first, followed by additional deductions and</t>
  </si>
  <si>
    <t xml:space="preserve">     nontaxable income):</t>
  </si>
  <si>
    <t xml:space="preserve">     Taxable Net Income</t>
  </si>
  <si>
    <t xml:space="preserve">     Net Adjustments:</t>
  </si>
  <si>
    <t>Computation of Taxes</t>
  </si>
  <si>
    <t>NOTES AND EXPLANATIONS RELATING TO TAXES</t>
  </si>
  <si>
    <t>ADVANCES FOR CONSTRUCTION (ACCOUNT 252)</t>
  </si>
  <si>
    <t>reclassifying property from one account to another.  Corrections of entries of the immediately preceding year should be recorded in Column (d) or Column (e) accordingly, as they are corrections of additions</t>
  </si>
  <si>
    <t>1. (A)  Give the names and addresses of the ten security holders of the respondent who, at the date of the latest closing of the stock book or compilation of list of stockholders of the respondent, prior to the end of the year, had the highest voting powers in the respondent, and state the number of votes, in order.  If any such holder held in trust, give in a footnote the known particulars of the trust (whether voting trust, etc.), duration of trust and principal holders of beneficiary interests in the trust.  If the stock book was not closed or a list of stockholders not compiled within one year prior to the end of the year, or if since they previous compilation of a list of stockholders, some other class of security has become vested with voting rights, then show such names of the security holders in the order of voting power, commencing with the highest.  Show in column (a) the titles of officers and directors included in such list of ten security holders.</t>
  </si>
  <si>
    <t>(To be used when filing under seal.)</t>
  </si>
  <si>
    <t>Public</t>
  </si>
  <si>
    <t xml:space="preserve">     Maintenance of Collection Structures &amp; Improvements</t>
  </si>
  <si>
    <t xml:space="preserve">     Maintenance of Collection Sewers</t>
  </si>
  <si>
    <t xml:space="preserve">     Maintenance of Services to Customers</t>
  </si>
  <si>
    <t xml:space="preserve">     Maintenance of Flow Measuring Devices</t>
  </si>
  <si>
    <t xml:space="preserve">     Maintenance of Flow Measuring Device Installations</t>
  </si>
  <si>
    <t xml:space="preserve">     Maintenance of Other Collection Facilities</t>
  </si>
  <si>
    <t xml:space="preserve">          Total Maintenance - Collection Expense</t>
  </si>
  <si>
    <t>Contra-Primary</t>
  </si>
  <si>
    <t>Account Affected</t>
  </si>
  <si>
    <t>Amount</t>
  </si>
  <si>
    <t>STATEMENT OF RETAINED EARNINGS FOR THE YEAR</t>
  </si>
  <si>
    <t>Balance at Beginning of Year</t>
  </si>
  <si>
    <t>Credits:</t>
  </si>
  <si>
    <t>Debits:</t>
  </si>
  <si>
    <t xml:space="preserve">      Total Credits to Retained Earnings</t>
  </si>
  <si>
    <t xml:space="preserve">     Total Water Utility Property Held for Future Use</t>
  </si>
  <si>
    <t xml:space="preserve">     Total Sewer Utility Property Held for Future Use</t>
  </si>
  <si>
    <t>Net Utility Property Held for Future Use</t>
  </si>
  <si>
    <t>Sinking Funds (Acct 125):</t>
  </si>
  <si>
    <t>Depreciation Fund (Acct 126):</t>
  </si>
  <si>
    <t>Other Special Funds (Acct 128):</t>
  </si>
  <si>
    <t>Notes Receivable (Acct 141):</t>
  </si>
  <si>
    <t>Other Accounts Receivable (Acct 143):</t>
  </si>
  <si>
    <t>Notes Receivable (Acct 145):</t>
  </si>
  <si>
    <t>Accounts Receivable (Acct 146):</t>
  </si>
  <si>
    <t>Fuel Stock Expenses</t>
  </si>
  <si>
    <t>Common Stock Issued (Acct. 201):</t>
  </si>
  <si>
    <t>Preferred Stock Subscribed (Acct 205):</t>
  </si>
  <si>
    <t>Common Stock Liability for Conversion (Acct 203):</t>
  </si>
  <si>
    <t>Preferred Stock Liability for Conversion (Acct 206):</t>
  </si>
  <si>
    <t>Installments Received on Capital Stock (Acct 212):</t>
  </si>
  <si>
    <t>Gain on Resale or Cancellation of Reacquired Cap. Stock</t>
  </si>
  <si>
    <t>Advances from Associated Companies (Acct. 223):</t>
  </si>
  <si>
    <t>Notes Payable to Assoc. Cos. (Acct 233):</t>
  </si>
  <si>
    <t>Report below the information called for concerning advances for construction.</t>
  </si>
  <si>
    <t>Other (Acct. 283) (from above)</t>
  </si>
  <si>
    <t>Total Collection Expenses</t>
  </si>
  <si>
    <t>OTHER PAID-IN-CAPITAL (ACCOUNTS 207-211)</t>
  </si>
  <si>
    <t>Increase (Decrease)</t>
  </si>
  <si>
    <t>Donations Received from Stockholders</t>
  </si>
  <si>
    <t>Reduction in Par or Stated Value of Capital Stock</t>
  </si>
  <si>
    <t>Miscellaneous Paid-in Capital</t>
  </si>
  <si>
    <r>
      <t>Acct. 926, Employee Pensions and Benefits</t>
    </r>
    <r>
      <rPr>
        <sz val="10"/>
        <rFont val="Arial"/>
        <family val="2"/>
      </rPr>
      <t xml:space="preserve"> - Report total amount for utility hereunder and show credit for</t>
    </r>
  </si>
  <si>
    <t>Gallons of</t>
  </si>
  <si>
    <t>Customers</t>
  </si>
  <si>
    <t>Water Sold</t>
  </si>
  <si>
    <t>Unmetered Sales to General Customers:</t>
  </si>
  <si>
    <t xml:space="preserve">     Unmetered Sales to Residential Customers</t>
  </si>
  <si>
    <t xml:space="preserve">     Unmetered Sales to Commercial Customers</t>
  </si>
  <si>
    <t xml:space="preserve">     Unmetered Sales to Industrial Customers</t>
  </si>
  <si>
    <t xml:space="preserve">     Unmetered Sales to Public Authorities</t>
  </si>
  <si>
    <t xml:space="preserve">          Total Unmetered Sales to General Customers</t>
  </si>
  <si>
    <t>Metered Sales to General Customers:</t>
  </si>
  <si>
    <t xml:space="preserve">     Metered Sales to Residential Customers</t>
  </si>
  <si>
    <t>Assoc.</t>
  </si>
  <si>
    <t>Co.</t>
  </si>
  <si>
    <t>Description of Property</t>
  </si>
  <si>
    <t>for Year</t>
  </si>
  <si>
    <t xml:space="preserve">     Total Rents from Water Property (Acct. 472)</t>
  </si>
  <si>
    <t>WATER OPERATION AND MAINTENANCE EXPENSES</t>
  </si>
  <si>
    <t>Source of Supply Expenses</t>
  </si>
  <si>
    <t xml:space="preserve">     Operation Supervision and Engineering</t>
  </si>
  <si>
    <t xml:space="preserve">     Operation Labor and Expenses</t>
  </si>
  <si>
    <t xml:space="preserve">     Purchased Water</t>
  </si>
  <si>
    <t xml:space="preserve">          Total Source of Supply - Operation Expenses</t>
  </si>
  <si>
    <t xml:space="preserve">     Maintenance Supervision and Engineering</t>
  </si>
  <si>
    <t xml:space="preserve">     Maintenance of Structures and Improvements</t>
  </si>
  <si>
    <t xml:space="preserve">     Maintenance of Collecting and Impounding Reservoirs</t>
  </si>
  <si>
    <t xml:space="preserve">     Maintenance of Lake, River and Other Intakes</t>
  </si>
  <si>
    <t xml:space="preserve">     Maintenance of Wells and Springs</t>
  </si>
  <si>
    <t xml:space="preserve">     Maintenance of Infiltration Galleries and Tunnels</t>
  </si>
  <si>
    <t xml:space="preserve">     Maintenance of Supply Mains</t>
  </si>
  <si>
    <t xml:space="preserve">     Maintenance of Miscellaneous Water Source Plant</t>
  </si>
  <si>
    <t xml:space="preserve">          Total Source of Supply - Maintenance Expenses</t>
  </si>
  <si>
    <t>Total Source of Supply Expenses</t>
  </si>
  <si>
    <t xml:space="preserve">     Fuel for Power Production </t>
  </si>
  <si>
    <t xml:space="preserve">     Power Production Labor and Expenses</t>
  </si>
  <si>
    <t xml:space="preserve">     Fuel or Power Purchased for Pumping</t>
  </si>
  <si>
    <t xml:space="preserve">     Expenses Transferred (Credit)</t>
  </si>
  <si>
    <t xml:space="preserve">          Total Pumping - Operation Expenses</t>
  </si>
  <si>
    <t xml:space="preserve">     Maintenance of Power Production Equipment</t>
  </si>
  <si>
    <t xml:space="preserve">         Total Pumping - Maintenance Expenses</t>
  </si>
  <si>
    <t>Water Treatment Expenses</t>
  </si>
  <si>
    <t xml:space="preserve">          Total Water Treatment - Operation Expenses</t>
  </si>
  <si>
    <t xml:space="preserve">     Maintenance of Water Treatment Equipment</t>
  </si>
  <si>
    <t xml:space="preserve">          Total Water Treatment - Maintenance Expenses</t>
  </si>
  <si>
    <t>Total Water Treatment Expenses</t>
  </si>
  <si>
    <t xml:space="preserve">     Subtotal Water Operation Expenses</t>
  </si>
  <si>
    <t xml:space="preserve">     Subtotal Water Maintenance Expenses</t>
  </si>
  <si>
    <t xml:space="preserve">          Collection of Accounts Previously Written Off:</t>
  </si>
  <si>
    <t xml:space="preserve"> Note No.</t>
  </si>
  <si>
    <t>Date of</t>
  </si>
  <si>
    <t>Maturity</t>
  </si>
  <si>
    <t>Common Stock Subscribed (Acct 202):</t>
  </si>
  <si>
    <t>Oxidation Lagoon Land and Land Rights</t>
  </si>
  <si>
    <t>Other Land and Land Rights</t>
  </si>
  <si>
    <t>Treatment and Disposal Equipment</t>
  </si>
  <si>
    <t>Plant Sewers</t>
  </si>
  <si>
    <t>Outfall Sewer Line</t>
  </si>
  <si>
    <t>Other Treatment and Disposal Plant Equipment</t>
  </si>
  <si>
    <t xml:space="preserve">     Total Treatment and Disposal Plant</t>
  </si>
  <si>
    <t>General Plant</t>
  </si>
  <si>
    <t>Office Furniture and Equipment</t>
  </si>
  <si>
    <t xml:space="preserve">          Total (Acct. 408.2)</t>
  </si>
  <si>
    <t xml:space="preserve">          Total (Acct. 409.1)</t>
  </si>
  <si>
    <t xml:space="preserve">          Total (Acct. 409.2)</t>
  </si>
  <si>
    <t xml:space="preserve">          Total</t>
  </si>
  <si>
    <t>Total Accum. Def. Inv. Tax Credits (Acct. 255)</t>
  </si>
  <si>
    <t>ACCUMULATED DEFERRED INCOME TAXES - LIBERALIZED DEPRECIATION (ACCOUNT 282)</t>
  </si>
  <si>
    <t>Accelerated Amort. (Acct. 282):</t>
  </si>
  <si>
    <t>ACCUMULATED DEFERRED INCOME TAXES (ACCOUNTS 281-283)</t>
  </si>
  <si>
    <t>(Total to Pg. F-12)</t>
  </si>
  <si>
    <t>ACCUMULATED DEFERRED INCOME TAXES - OTHER (ACCOUNT 283)</t>
  </si>
  <si>
    <t xml:space="preserve">          Total (Account 283)</t>
  </si>
  <si>
    <t>1.  Report the information called for below concerning the respondent's accounting for deferred income taxes relating to amounts recorded in Account 283.</t>
  </si>
  <si>
    <t>2.  In the space provided below:  (a) include amounts relating to insignificant items under Other.</t>
  </si>
  <si>
    <t>PROPERTY INSURANCE AND INJURIES AND DAMAGES RESERVES (ACCOUNTS 261-262)</t>
  </si>
  <si>
    <t>Acct. 261</t>
  </si>
  <si>
    <t>Acct. 262</t>
  </si>
  <si>
    <t xml:space="preserve">     Maintenance of transmission and Distribution Mains</t>
  </si>
  <si>
    <t xml:space="preserve">     Maintenance of Fire Mains</t>
  </si>
  <si>
    <t xml:space="preserve">     Metered Sales to Industrial Customers</t>
  </si>
  <si>
    <t xml:space="preserve">     Metered Sales to Public Authorities</t>
  </si>
  <si>
    <t xml:space="preserve">          Total Metered Sales to General Customers</t>
  </si>
  <si>
    <t>Private Fire Protection Service</t>
  </si>
  <si>
    <t>Public Fire Protection Service</t>
  </si>
  <si>
    <t>Other Sales to Public Authorities</t>
  </si>
  <si>
    <t>Sales to Irrigation Customers</t>
  </si>
  <si>
    <t>Sales for Resale</t>
  </si>
  <si>
    <t>Interdepartmental Sales</t>
  </si>
  <si>
    <t>Total Sales of Water</t>
  </si>
  <si>
    <t>Forfeited Discounts</t>
  </si>
  <si>
    <t>Miscellaneous Service Revenues</t>
  </si>
  <si>
    <t>Rents from Water Property</t>
  </si>
  <si>
    <t>Other Water Revenues</t>
  </si>
  <si>
    <t>Total Water Operating Revenues</t>
  </si>
  <si>
    <t>Page W-1</t>
  </si>
  <si>
    <t>SALES OF WATER - BY COMMUNITIES</t>
  </si>
  <si>
    <r>
      <t xml:space="preserve">Acct. 922, Administrative Expenses Transferred (Credit).  </t>
    </r>
    <r>
      <rPr>
        <sz val="10"/>
        <rFont val="Arial"/>
        <family val="2"/>
      </rPr>
      <t xml:space="preserve">Please explain </t>
    </r>
  </si>
  <si>
    <r>
      <t xml:space="preserve">1.  </t>
    </r>
    <r>
      <rPr>
        <u/>
        <sz val="10"/>
        <rFont val="Arial"/>
        <family val="2"/>
      </rPr>
      <t>DO NOT</t>
    </r>
    <r>
      <rPr>
        <sz val="10"/>
        <rFont val="Arial"/>
        <family val="2"/>
      </rPr>
      <t xml:space="preserve"> use composite rate when account rates have been prescribed by the Commission.</t>
    </r>
  </si>
  <si>
    <t xml:space="preserve">     Total Utility Property Gain (Acct. 414)</t>
  </si>
  <si>
    <t xml:space="preserve">     Total Utility/Non-Utility Property Gain (Acct. 422)</t>
  </si>
  <si>
    <t>(q)</t>
  </si>
  <si>
    <t xml:space="preserve">Accum. Depr. </t>
  </si>
  <si>
    <t>1.  Report the information called for below covering the respondent's accounting for deferred income taxes relating to property not subject to accelerated amortization.</t>
  </si>
  <si>
    <t>General Method(s) of</t>
  </si>
  <si>
    <t>Liberalized Depreciation</t>
  </si>
  <si>
    <t>Being Used *</t>
  </si>
  <si>
    <t>Estimated</t>
  </si>
  <si>
    <t>Lives **</t>
  </si>
  <si>
    <t>is Being Applied</t>
  </si>
  <si>
    <t>Class of Plant to</t>
  </si>
  <si>
    <t>which Each Method</t>
  </si>
  <si>
    <t>Amount Debited</t>
  </si>
  <si>
    <t>Acct. No.</t>
  </si>
  <si>
    <t>4.  Use separate pages as required.</t>
  </si>
  <si>
    <t xml:space="preserve">          Total (Account 282)</t>
  </si>
  <si>
    <t xml:space="preserve">     Total Interest Accrued (Acct. 237)</t>
  </si>
  <si>
    <t xml:space="preserve">     Total Misc. Current and Accrued Liabilities (Acct. 242)</t>
  </si>
  <si>
    <t xml:space="preserve">     Total Taxes Accrued (Acct. 236)</t>
  </si>
  <si>
    <t xml:space="preserve">     Maintenance of Services</t>
  </si>
  <si>
    <t xml:space="preserve">     Maintenance of Meters</t>
  </si>
  <si>
    <t xml:space="preserve">     Maintenance of Hydrants</t>
  </si>
  <si>
    <t xml:space="preserve">     Maintenance of Miscellaneous Plant</t>
  </si>
  <si>
    <t xml:space="preserve">          Total Transmission and Distribution - Maintenance Expenses</t>
  </si>
  <si>
    <t>Total Transmission and Distribution Expenses</t>
  </si>
  <si>
    <t xml:space="preserve">     Meter Reading Expenses</t>
  </si>
  <si>
    <t xml:space="preserve">          Total Customer Accounts - Operation Expenses</t>
  </si>
  <si>
    <t>Customer Service &amp; Information Expenses</t>
  </si>
  <si>
    <t xml:space="preserve">     Customer Service &amp; Information Expenses</t>
  </si>
  <si>
    <t>Report each project under construction, the complete cost of which is estimated to exceed $100,000.  Group by utility departments all projects for less than</t>
  </si>
  <si>
    <t>Description of Project</t>
  </si>
  <si>
    <t>Balance at</t>
  </si>
  <si>
    <t>End of Year</t>
  </si>
  <si>
    <t>Estimated Cost</t>
  </si>
  <si>
    <t>of Project</t>
  </si>
  <si>
    <t>Description and Location</t>
  </si>
  <si>
    <t>Date</t>
  </si>
  <si>
    <t>Beginning of Year</t>
  </si>
  <si>
    <t>Purchases, Sales,</t>
  </si>
  <si>
    <t>Transfers, etc.</t>
  </si>
  <si>
    <t>NON-UTILITY PROPERTY (ACCOUNT 121)</t>
  </si>
  <si>
    <t>1.  Give a brief description and state the location of non-utility property included in Account 121 and date.</t>
  </si>
  <si>
    <t>Gain (Losses)</t>
  </si>
  <si>
    <t xml:space="preserve">     Total Utility Property Loss (Acct. 414)</t>
  </si>
  <si>
    <t>the net balance in Acct. 926:</t>
  </si>
  <si>
    <t xml:space="preserve">     Pension Payments Under Unfunded Basis</t>
  </si>
  <si>
    <t xml:space="preserve">     Employees' Benefits (life, health, accident and hospital insurance, etc.)</t>
  </si>
  <si>
    <t xml:space="preserve">     (a)  State the general method or methods of liberalized depreciation being used (i.e., sum of years digits, declining balance, etc), estimated lives, (i.e., useful lives, guideline class life, etc.) and classes of plant to which each method is being applied and date method was adopted.</t>
  </si>
  <si>
    <t>1.  Give a brief description of property creating the gain or loss.  Include name of party acquiring the property (when acquired by another utility or associated company) and the date transaction was completed.  Identify property by type (i.e., leased, held for future use or non-utility).</t>
  </si>
  <si>
    <t xml:space="preserve">     Employees' Benefits (i.e., life, health, accident and hospital insurance, etc.)</t>
  </si>
  <si>
    <t>DEPRECIATION RESERVE (i.e., Accumulated Depreciation) - SEWER UTILITY PLANT</t>
  </si>
  <si>
    <t>Agent used (i.e., liquid or tablet chlorine, uv, etc.):</t>
  </si>
  <si>
    <t>DEPRECIATION RESERVE (i.e., Accumulated Depreciation) - WATER UTILITY PLANT</t>
  </si>
  <si>
    <t xml:space="preserve">          Net Gain/Loss Utility Property (Acct. 414)</t>
  </si>
  <si>
    <t>3.  Minor items may be grouped.</t>
  </si>
  <si>
    <t>ACCUMULATED PROVISION FOR DEPRECIATION AND AMORTIZATION OF NON-UTILITY PROPERTY (ACCOUNT 122)</t>
  </si>
  <si>
    <t>Report below the information called for concerning depreciation and amortization of non-utility property.</t>
  </si>
  <si>
    <t>Accruals for year charged to:</t>
  </si>
  <si>
    <t xml:space="preserve">     Account 417 - Income from Non-utility Operations</t>
  </si>
  <si>
    <t>1.  Report below the information called for concerning sales of water by the respondent in each community (incorporated or unincorporated) served at any time during the year.  For unmeasured sales, report the best estimates available.</t>
  </si>
  <si>
    <t>1.  Name, title and e-mail address of officer having custody of the general corporate books of account and address of office where the general corporate books are kept and the address of office where any other coproate books of account are kept, if different from that at which the general corporate books are kept.</t>
  </si>
  <si>
    <t>1.  The balance of accruals for income taxes should be classified by the years to which the tax is applicable.</t>
  </si>
  <si>
    <t>3.  Explain by footnote any items entered into Column (e).</t>
  </si>
  <si>
    <t>Kind of Tax</t>
  </si>
  <si>
    <t>Amounts</t>
  </si>
  <si>
    <t>Payments</t>
  </si>
  <si>
    <t>Other Items</t>
  </si>
  <si>
    <t>Debit (Credit)</t>
  </si>
  <si>
    <t>Held by Utility</t>
  </si>
  <si>
    <t>Reacquired</t>
  </si>
  <si>
    <t>Sinking and</t>
  </si>
  <si>
    <t>Other Funds</t>
  </si>
  <si>
    <t>Outstanding</t>
  </si>
  <si>
    <t>LONG-TERM DEBT (ACCOUNTS 221-224)</t>
  </si>
  <si>
    <t>Boiler Plant Equipment</t>
  </si>
  <si>
    <t>Other Power Production Equipment *</t>
  </si>
  <si>
    <t>Steam Pumping Equipment</t>
  </si>
  <si>
    <t>Hydraulic Pumping Equipment</t>
  </si>
  <si>
    <t>Other Pumping Equipment *</t>
  </si>
  <si>
    <t>Water Treatment Plant</t>
  </si>
  <si>
    <t>Water Treatment Equipment</t>
  </si>
  <si>
    <t>Transmission and Distribution Plant</t>
  </si>
  <si>
    <t>Distribution Reservoirs and Standpipes</t>
  </si>
  <si>
    <t>Transmission and Distribution Mains</t>
  </si>
  <si>
    <t>Fire Mains</t>
  </si>
  <si>
    <t>Services</t>
  </si>
  <si>
    <t>Meters</t>
  </si>
  <si>
    <t>Meter Installations</t>
  </si>
  <si>
    <t>Hydrants</t>
  </si>
  <si>
    <t>Other Transmission and Distribution Plant</t>
  </si>
  <si>
    <t>Power-Operated Equipment</t>
  </si>
  <si>
    <t>Miscellaneous Equipment</t>
  </si>
  <si>
    <t>Other Tangible Property *</t>
  </si>
  <si>
    <t>Total Water Utility Plant In Service</t>
  </si>
  <si>
    <t>*  Please attach a detailed explanation for these items.</t>
  </si>
  <si>
    <t xml:space="preserve">Report below the name, title, office address, and salary for the year of each general officer of the respondent.  Report the information for each other officer whose </t>
  </si>
  <si>
    <t>respondent actually paid the salary of the subject officers.  Please provide in column (e) the Missouri-allocated portion of the salary information provided in column (d).</t>
  </si>
  <si>
    <t xml:space="preserve">If any officer reported in this schedule received renumeration from respondent, directly or indirectly, other than the salary reported in column (d), such as commissions, </t>
  </si>
  <si>
    <t>bonuses, shares in profits, money paid, set aside or accrued pursuant to any pension, retirement, savings or similar plan (exclusive of plans qualified  under Section 401</t>
  </si>
  <si>
    <t>of the Internal Revenue Code of 1954) including premiums paid for retirement annuities, or life insurance where the respondent is not the beneficiary, or any other advantageous</t>
  </si>
  <si>
    <t xml:space="preserve">arrangement which constitutes a form of compensation, give the essentials of the plan not previously reported, the basis of determining the ultimate benefits receivable, and </t>
  </si>
  <si>
    <t xml:space="preserve">the payments or provisions made during the year with respect to each person reported herein. If the word "none" correctly states the  facts with respect to the matters referred to </t>
  </si>
  <si>
    <t xml:space="preserve">in this instruction, so state: </t>
  </si>
  <si>
    <t xml:space="preserve">(e)     </t>
  </si>
  <si>
    <t xml:space="preserve">January 1 - December 31, </t>
  </si>
  <si>
    <t>Mailing Address</t>
  </si>
  <si>
    <t>For the calendar year of January 1 - December 31,</t>
  </si>
  <si>
    <t>MISSOURI PUBLIC SERVICE COMMISSION</t>
  </si>
  <si>
    <t>TABLE OF CONTENTS</t>
  </si>
  <si>
    <t>(Instructions:  Please type answer to question in text box provided.  Be sure underline feature is turned on when editing text box.)</t>
  </si>
  <si>
    <t>F-23</t>
  </si>
  <si>
    <t>F-29</t>
  </si>
  <si>
    <t>F-32</t>
  </si>
  <si>
    <t>F-35</t>
  </si>
  <si>
    <t>F-36</t>
  </si>
  <si>
    <t>F-34</t>
  </si>
  <si>
    <t>S-1</t>
  </si>
  <si>
    <t>S-2</t>
  </si>
  <si>
    <t>S-3</t>
  </si>
  <si>
    <t>ACCUMULATED DEFERRED INVESTMENT TAX CREDITS</t>
  </si>
  <si>
    <t>ACCUMULATED DEFERRED INCOME TAXES - ACCELERATED AMORTIZATION</t>
  </si>
  <si>
    <t>ACCUMULATED DEFERRED INCOME TAXES - OTHER</t>
  </si>
  <si>
    <t>GAIN OR LOSS ON DISPOSITION OF PROPERTY</t>
  </si>
  <si>
    <t>SEWER OPERATING AND MAINTENANCE EXPENSES</t>
  </si>
  <si>
    <t>Equity Capital</t>
  </si>
  <si>
    <t>F-24</t>
  </si>
  <si>
    <t>Preferred Stock Issued</t>
  </si>
  <si>
    <t>202, 205</t>
  </si>
  <si>
    <t>Capital Stock Subscribed</t>
  </si>
  <si>
    <t>203, 206</t>
  </si>
  <si>
    <t>Stock Liability for Conversion</t>
  </si>
  <si>
    <t>Premium on Capital Stock</t>
  </si>
  <si>
    <t>F-25</t>
  </si>
  <si>
    <t>208-211</t>
  </si>
  <si>
    <t>Other Paid in Capital</t>
  </si>
  <si>
    <t>Installments Received on Capital Stock</t>
  </si>
  <si>
    <t>Capital Stock Expense</t>
  </si>
  <si>
    <t>Discount on Capital Stock</t>
  </si>
  <si>
    <t>215, 216</t>
  </si>
  <si>
    <t>Retained Earnings</t>
  </si>
  <si>
    <t>Reacquired Capital Stock</t>
  </si>
  <si>
    <t xml:space="preserve">     Total Equity Capital</t>
  </si>
  <si>
    <t>Long-Term Debt</t>
  </si>
  <si>
    <t>Non-Utilities</t>
  </si>
  <si>
    <t>State Boundaries</t>
  </si>
  <si>
    <t>Lines</t>
  </si>
  <si>
    <r>
      <t xml:space="preserve">     Subtotal - Sewer Operation Expenses </t>
    </r>
    <r>
      <rPr>
        <sz val="8"/>
        <rFont val="Arial"/>
        <family val="2"/>
      </rPr>
      <t>(from Pg. S-2)</t>
    </r>
  </si>
  <si>
    <r>
      <t xml:space="preserve">     Subtotal - Sewer Operation Expenses </t>
    </r>
    <r>
      <rPr>
        <sz val="8"/>
        <rFont val="Arial"/>
        <family val="2"/>
      </rPr>
      <t>(from above)</t>
    </r>
  </si>
  <si>
    <r>
      <t xml:space="preserve">     Subtotal - Sewer Maintenance Expenses </t>
    </r>
    <r>
      <rPr>
        <sz val="8"/>
        <rFont val="Arial"/>
        <family val="2"/>
      </rPr>
      <t>(from Pg. S-2)</t>
    </r>
  </si>
  <si>
    <r>
      <t xml:space="preserve">     Subtotal - Sewer Maintenance Expenses </t>
    </r>
    <r>
      <rPr>
        <sz val="8"/>
        <rFont val="Arial"/>
        <family val="2"/>
      </rPr>
      <t>(from above)</t>
    </r>
  </si>
  <si>
    <t>1. (B)  Give also the voting powers resulting from ownership of securities of the respondent of each officer and director not included in the list of ten larges security holders.</t>
  </si>
  <si>
    <t>and is located at</t>
  </si>
  <si>
    <t>January 1</t>
  </si>
  <si>
    <t>December 31</t>
  </si>
  <si>
    <t xml:space="preserve">         Subscribed and sworn to before me, a Notary Public, in and for the State  and County above named, </t>
  </si>
  <si>
    <t xml:space="preserve">this     </t>
  </si>
  <si>
    <t>.</t>
  </si>
  <si>
    <t>E-mail Address</t>
  </si>
  <si>
    <r>
      <t>2.</t>
    </r>
    <r>
      <rPr>
        <sz val="10"/>
        <rFont val="Arial"/>
        <family val="2"/>
      </rPr>
      <t xml:space="preserve"> Company Phone Number:</t>
    </r>
  </si>
  <si>
    <t>Beginning  of Year</t>
  </si>
  <si>
    <t>Balance at Beg of Yr</t>
  </si>
  <si>
    <t>Balance at End of Yr</t>
  </si>
  <si>
    <t>arrangement.  Use additional sheets if necessary.</t>
  </si>
  <si>
    <t>Appropriations of Retained Earnings (Acct. 436):</t>
  </si>
  <si>
    <t>Dividends Declared - Preferred Stock (Acct. 437):</t>
  </si>
  <si>
    <t>Dividends Declared - Common Stock (Acct. 438):</t>
  </si>
  <si>
    <t>Balance at Beginning of Year (Acct. 216)</t>
  </si>
  <si>
    <t>Unappropriated Retained Earnings Balance at End of Year (Acct. 216)</t>
  </si>
  <si>
    <t>Appropriated Retained Earnings (Acct. 215):</t>
  </si>
  <si>
    <t>Total Retained Earnings (Accts. 215-216)</t>
  </si>
  <si>
    <t xml:space="preserve">LESS:  Accumulated Provision for </t>
  </si>
  <si>
    <t xml:space="preserve">           Uncollectible Accounts</t>
  </si>
  <si>
    <t>Gains (Losses) from Disposition of Utility Property</t>
  </si>
  <si>
    <t>4.  Show separately the state and federal income tax effect of items shown in Account 439 and give a brief description of each adjustment.</t>
  </si>
  <si>
    <t>Unappropriated</t>
  </si>
  <si>
    <t>(Acct. 215)</t>
  </si>
  <si>
    <t>Appropriated</t>
  </si>
  <si>
    <t>(Acct. 216)</t>
  </si>
  <si>
    <t>Balance at Beginning of Year (Acct. 215):</t>
  </si>
  <si>
    <t>(Please see</t>
  </si>
  <si>
    <t>detail of changes</t>
  </si>
  <si>
    <t>relating to</t>
  </si>
  <si>
    <t>this account.)</t>
  </si>
  <si>
    <t xml:space="preserve">     Total Other Income Deductions</t>
  </si>
  <si>
    <t>Taxes Applicable to Other Income</t>
  </si>
  <si>
    <t>Investment Tax Credits-Utility Operations Restored to Non-operating Income</t>
  </si>
  <si>
    <t>Investment Tax Credits, Non-utility Operations, Net</t>
  </si>
  <si>
    <t xml:space="preserve">     Total Taxes on Other Income and Deductions</t>
  </si>
  <si>
    <t>Net Other Income and Deductions</t>
  </si>
  <si>
    <t>Interest Charges</t>
  </si>
  <si>
    <t>Interest on Long-Term Debt</t>
  </si>
  <si>
    <t>Amortization on Debt Discount and Expense</t>
  </si>
  <si>
    <t>Amortization of Premium on Debt - Credit</t>
  </si>
  <si>
    <t>Interest on Debt to Associated Companies</t>
  </si>
  <si>
    <t>Other Interest Expense</t>
  </si>
  <si>
    <t xml:space="preserve">     Total Interest Charges</t>
  </si>
  <si>
    <t>2. Did any individual, association, or corporation hold control, as trustee, over the respondent at the close of the year?</t>
  </si>
  <si>
    <t>If control was so held, state:</t>
  </si>
  <si>
    <t>Paid or Credited to</t>
  </si>
  <si>
    <t>SECURITY HOLDERS AND VOTING POWERS</t>
  </si>
  <si>
    <t>Total:</t>
  </si>
  <si>
    <t>By Proxy:</t>
  </si>
  <si>
    <t>Total Appropriated Retained Earnings at End of Year (Acct. 215)</t>
  </si>
  <si>
    <t xml:space="preserve">     Changes During the Year</t>
  </si>
  <si>
    <r>
      <t xml:space="preserve">Changes During the Year </t>
    </r>
    <r>
      <rPr>
        <sz val="8"/>
        <rFont val="Arial"/>
        <family val="2"/>
      </rPr>
      <t>(Please explain in detail.  Attach extra sheet if necessary.)</t>
    </r>
  </si>
  <si>
    <t xml:space="preserve">     Total Changes During the Year</t>
  </si>
  <si>
    <t xml:space="preserve">          Net Changes During the Year</t>
  </si>
  <si>
    <t>Indicates a link to another Worksheet within Workbook.</t>
  </si>
  <si>
    <t>Footnote(s)</t>
  </si>
  <si>
    <t>Notes to Statement of Retained Earnings for the Year</t>
  </si>
  <si>
    <t>Explain Changes During Year Hereunder</t>
  </si>
  <si>
    <t>Comment(s)</t>
  </si>
  <si>
    <t xml:space="preserve">     Other (Net)</t>
  </si>
  <si>
    <t>Sale of Non-current Asset</t>
  </si>
  <si>
    <t>Depreciation and Amortization</t>
  </si>
  <si>
    <t xml:space="preserve">    Net Utility Plant</t>
  </si>
  <si>
    <t>114-115</t>
  </si>
  <si>
    <t>Utility Plant Acquisition Adjustments (Net)</t>
  </si>
  <si>
    <t>F-18</t>
  </si>
  <si>
    <t>Other Utility Plant Adjustments</t>
  </si>
  <si>
    <t xml:space="preserve">    Total Net Utility Plant</t>
  </si>
  <si>
    <t>Other Property and Investments</t>
  </si>
  <si>
    <t>Nonutility Property</t>
  </si>
  <si>
    <t xml:space="preserve">Less:  Accumulated Provisions for </t>
  </si>
  <si>
    <t>Depreciation and Amortization of Nonutility</t>
  </si>
  <si>
    <t>Property</t>
  </si>
  <si>
    <t xml:space="preserve">    Net Nonutility Property</t>
  </si>
  <si>
    <t>Investment in Associated Companies</t>
  </si>
  <si>
    <t>Other Investments</t>
  </si>
  <si>
    <t>F-19</t>
  </si>
  <si>
    <t>125-128</t>
  </si>
  <si>
    <t>Special Funds</t>
  </si>
  <si>
    <t xml:space="preserve">    Total Other Property &amp; Investments</t>
  </si>
  <si>
    <t>Current and Accrued Assets</t>
  </si>
  <si>
    <t>Cash</t>
  </si>
  <si>
    <t>132-134</t>
  </si>
  <si>
    <t>Special Deposits</t>
  </si>
  <si>
    <t>Working Funds</t>
  </si>
  <si>
    <t>Temporary Cash Investments</t>
  </si>
  <si>
    <t>F-20</t>
  </si>
  <si>
    <t>145-146</t>
  </si>
  <si>
    <t>Receivable from Associated Companies</t>
  </si>
  <si>
    <t>151-157</t>
  </si>
  <si>
    <t>Materials and Supplies</t>
  </si>
  <si>
    <t>F-21</t>
  </si>
  <si>
    <t>Stores Expense</t>
  </si>
  <si>
    <t>Prepayments</t>
  </si>
  <si>
    <t>Interest and Dividends Receivable</t>
  </si>
  <si>
    <t>Rents Receivable</t>
  </si>
  <si>
    <t>Accrued Utility Revenues</t>
  </si>
  <si>
    <t>Miscellaneous Current and Accrued Assets</t>
  </si>
  <si>
    <t xml:space="preserve">    Total Current and Accrued Assets</t>
  </si>
  <si>
    <t>Deferred Debits</t>
  </si>
  <si>
    <t>141-143</t>
  </si>
  <si>
    <t>2.  For each reservation or appropriation of retained earnings, state the purpose and amount.</t>
  </si>
  <si>
    <t>3.  Dividends should be shown for each class and series of capital stock.  Show amounts of dividends per share.</t>
  </si>
  <si>
    <t>Item</t>
  </si>
  <si>
    <t>3.  If the answer to Question No. 2 above is "yes", state whether the authorization was by Commission Order or letter.</t>
  </si>
  <si>
    <t>4.  State the date when authorized rates were made effective:</t>
  </si>
  <si>
    <t>5.  If subaccount rates are used, show computation below which was used to arrive at account rate shown in the table below:</t>
  </si>
  <si>
    <t>Computation is as follows:</t>
  </si>
  <si>
    <t>Addition to Reserve</t>
  </si>
  <si>
    <t>Retirement of Property</t>
  </si>
  <si>
    <t>Annual</t>
  </si>
  <si>
    <t>Net</t>
  </si>
  <si>
    <t>Description or Classification of Property</t>
  </si>
  <si>
    <t>Provision</t>
  </si>
  <si>
    <t>Retirement</t>
  </si>
  <si>
    <t>Changes</t>
  </si>
  <si>
    <t>Total Depreciation Expense =</t>
  </si>
  <si>
    <t>Columns (e) and (f):</t>
  </si>
  <si>
    <t>LESS:  Amounts Charged to</t>
  </si>
  <si>
    <t>Additions During the Year (Please specify utility and</t>
  </si>
  <si>
    <t xml:space="preserve">    account charged.):</t>
  </si>
  <si>
    <t xml:space="preserve">     Total Additions</t>
  </si>
  <si>
    <t>Deductions During the Year (Please specify.):</t>
  </si>
  <si>
    <t>2.  Furnish particulars concerning sales, purchases or transfers of non-utility property during the year.</t>
  </si>
  <si>
    <t>Indicate formula cells</t>
  </si>
  <si>
    <t>Indicates formula cell</t>
  </si>
  <si>
    <t>Hereunder give particulars concerning the matters indicated below.  Make the statements explicit and precise and number them in accordance with the inquiries.  Each inquiry should be answered.  If "none" or "not applicable," state the fact that inquiry is given elsewhere in the report, reference to the schedule in which it appears will be sufficient.</t>
  </si>
  <si>
    <t>1.</t>
  </si>
  <si>
    <t>Name of Director</t>
  </si>
  <si>
    <t>Principal Business Address</t>
  </si>
  <si>
    <t>Term Began</t>
  </si>
  <si>
    <t>Term Expires</t>
  </si>
  <si>
    <t>Directors' Meetings</t>
  </si>
  <si>
    <t>Attended During Year</t>
  </si>
  <si>
    <t>COMPARATIVE BALANCE SHEET - UTILITY PLANT, ASSETS AND OTHER DEBITS</t>
  </si>
  <si>
    <t xml:space="preserve">    Total Utility Plants, Assets and Other Debits</t>
  </si>
  <si>
    <t>COMPARATIVE BALANCE SHEET - EQUITY CAPITAL, LIABILITIES AND OTHER CREDITS</t>
  </si>
  <si>
    <t xml:space="preserve">         Amortization of:</t>
  </si>
  <si>
    <t>Other Water Source Plant</t>
  </si>
  <si>
    <t xml:space="preserve">     Total Source of Supply Plant</t>
  </si>
  <si>
    <t>Total Water Utility Depreciation</t>
  </si>
  <si>
    <t>day of</t>
  </si>
  <si>
    <t>(e)  Whether control was direct or indirect:</t>
  </si>
  <si>
    <t xml:space="preserve">    (a)  The form of control, whether sole or joint:</t>
  </si>
  <si>
    <t xml:space="preserve">    (b)  The name of the controlling corporation or corporations:</t>
  </si>
  <si>
    <t xml:space="preserve">    (c)  The manner in which control was established:</t>
  </si>
  <si>
    <t>Total Votes</t>
  </si>
  <si>
    <t>Common Stock</t>
  </si>
  <si>
    <t>Preferred Stock</t>
  </si>
  <si>
    <t>VOTING SECURITIES</t>
  </si>
  <si>
    <t xml:space="preserve">     Other Expenses (list major items):</t>
  </si>
  <si>
    <t xml:space="preserve">     Other Expenses (list major classes):</t>
  </si>
  <si>
    <t>Explanation of Items in Column (k):</t>
  </si>
  <si>
    <t>What is efficiency of sewer plant?</t>
  </si>
  <si>
    <t>Measured or estimated gallons of water used in backwashing during year:</t>
  </si>
  <si>
    <t>Measured or estimated gallons of water in blowing settling basin:</t>
  </si>
  <si>
    <t>Range of pressure on mains as measured at station:  (ordinary)</t>
  </si>
  <si>
    <t>Average static head against which pumps work:  (in fact)</t>
  </si>
  <si>
    <t>If water is purchased for resale, indicate the following:</t>
  </si>
  <si>
    <t xml:space="preserve">     Vendor:</t>
  </si>
  <si>
    <t xml:space="preserve">     Point of Delivery:</t>
  </si>
  <si>
    <t>PUMPING STATION EQUIPMENT</t>
  </si>
  <si>
    <t>Use separate columns for each pump and associated power equipment.  Use additional sheets if necessary.  For pumps, use only those lines applicable to the unit.</t>
  </si>
  <si>
    <t>Identification number or description of well or other source</t>
  </si>
  <si>
    <t>4.  Furnish particulars concerning any options, warrants, or rights outstanding at the end of the year for others to purchase securities of the respondent or any securities or other assets owned by the respondent, including prices, expiration dates, and other material information relating to exercise of the options, warrants, or rights.  Specify the amount of such securities or assets so entitled to be purchased by any officer, director, associated company or any of the ten largest security holders.  This instruction is inapplicable to convertible securities or to any securities substantially all of which are outstanding in the hands of the general public where the options, warrants or rights were issued on a prorata basis.</t>
  </si>
  <si>
    <t>In Commercial Use:</t>
  </si>
  <si>
    <t xml:space="preserve">     Total in Commercial Use</t>
  </si>
  <si>
    <t>In Industrial Use:</t>
  </si>
  <si>
    <t xml:space="preserve">     Total in Industrial Use</t>
  </si>
  <si>
    <t>In Public Use:</t>
  </si>
  <si>
    <t xml:space="preserve">     Total in Public Use</t>
  </si>
  <si>
    <t>HYDRANTS</t>
  </si>
  <si>
    <t>Number of Utility Owned Hydrants</t>
  </si>
  <si>
    <t>No. of</t>
  </si>
  <si>
    <t>Customer</t>
  </si>
  <si>
    <t>No. in Service</t>
  </si>
  <si>
    <t>Removed</t>
  </si>
  <si>
    <t>Owned Hydrants</t>
  </si>
  <si>
    <t>(size of branch or valve opening, manufacturer</t>
  </si>
  <si>
    <t>in Service</t>
  </si>
  <si>
    <t>type, number and size of nozzles, etc.)</t>
  </si>
  <si>
    <t>of the Year</t>
  </si>
  <si>
    <t>Public Fire Protection:</t>
  </si>
  <si>
    <t>Private Fire Protection:</t>
  </si>
  <si>
    <t>Total Hydrants Other than Fire:</t>
  </si>
  <si>
    <t>Total Hydrants</t>
  </si>
  <si>
    <t>POWER, PUMPING AND PURCHASED WATER STATISTICS</t>
  </si>
  <si>
    <t>Electric</t>
  </si>
  <si>
    <t>Power</t>
  </si>
  <si>
    <t>All Methods</t>
  </si>
  <si>
    <t>Gallons Station Pumping into Distribution Main:</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</si>
  <si>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</si>
  <si>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</si>
  <si>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</si>
  <si>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</si>
  <si>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</si>
  <si>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</si>
  <si>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</si>
  <si>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</si>
  <si>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</si>
  <si>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</si>
  <si>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</si>
  <si>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</si>
  <si>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Total for Year</t>
  </si>
  <si>
    <t>Maximum gallons pumped by all methods in any one day:</t>
  </si>
  <si>
    <t>Minimum gallons pumped by all methods in any one day</t>
  </si>
  <si>
    <t>Total gallons of water passed through customers' meters during year:</t>
  </si>
  <si>
    <t>Total gallons of first stage pumping (estimated if not metered)*:</t>
  </si>
  <si>
    <t>Type of power used for first stage pumping:</t>
  </si>
  <si>
    <t>Utility supplying electricity for pumping:</t>
  </si>
  <si>
    <t>Total amount paid for electric demand - kilowatts:</t>
  </si>
  <si>
    <t>Total amount paid for electric energy-kilowatt hours:</t>
  </si>
  <si>
    <t>Total amount paid for electricity for pumping during year:</t>
  </si>
  <si>
    <t>Total amount of electricity used for pumping - kilowatt hours:</t>
  </si>
  <si>
    <r>
      <t xml:space="preserve">     Subtotal - Water Operation Expenses </t>
    </r>
    <r>
      <rPr>
        <sz val="8"/>
        <rFont val="Arial"/>
        <family val="2"/>
      </rPr>
      <t>(from above)</t>
    </r>
  </si>
  <si>
    <r>
      <t xml:space="preserve">     Subtotal - Water Maintenance Expenses </t>
    </r>
    <r>
      <rPr>
        <sz val="8"/>
        <rFont val="Arial"/>
        <family val="2"/>
      </rPr>
      <t>(from above)</t>
    </r>
  </si>
  <si>
    <t xml:space="preserve">     </t>
  </si>
  <si>
    <t xml:space="preserve">     Total Water Treatment Plant</t>
  </si>
  <si>
    <t>3.</t>
  </si>
  <si>
    <t>NOTES TO BALANCE SHEET</t>
  </si>
  <si>
    <t>F-1</t>
  </si>
  <si>
    <t>F-2</t>
  </si>
  <si>
    <t>F-3</t>
  </si>
  <si>
    <t>F-4</t>
  </si>
  <si>
    <t>F-5</t>
  </si>
  <si>
    <t>F-6</t>
  </si>
  <si>
    <t>INVESTMENTS AND FUNDS</t>
  </si>
  <si>
    <t>CLEARING ACCOUNTS</t>
  </si>
  <si>
    <t>LONG-TERM DEBT</t>
  </si>
  <si>
    <t>TAXES ACCRUED</t>
  </si>
  <si>
    <t>of supply to which pump is connected:</t>
  </si>
  <si>
    <t>Identification number, description, etc of each pump:</t>
  </si>
  <si>
    <t>Type (displacement, centrifugal, air life, turbine, etc.):</t>
  </si>
  <si>
    <t>Purpose of pump (low lift, distribution, etc.):</t>
  </si>
  <si>
    <t>Manufacturer:</t>
  </si>
  <si>
    <t>Rated Capacity (gallons per minute):</t>
  </si>
  <si>
    <t>Discharge Head (in feet):</t>
  </si>
  <si>
    <t>Revolutions or Strokes Per Minute:</t>
  </si>
  <si>
    <t>Number of Stages:</t>
  </si>
  <si>
    <t>Connection (belt, gear or direct, etc.):</t>
  </si>
  <si>
    <t>Notes and Accounts Receivable</t>
  </si>
  <si>
    <t>Book Cost</t>
  </si>
  <si>
    <t xml:space="preserve">Describe all transactions since the beginning of the year in which any person who was an officer of the respondent at any time during the year received remuneration, </t>
  </si>
  <si>
    <t>Transportation Equipment</t>
  </si>
  <si>
    <t>Stores Equipment</t>
  </si>
  <si>
    <t>**</t>
  </si>
  <si>
    <t>Total in Wholesale Use</t>
  </si>
  <si>
    <t>In Wholesale Use</t>
  </si>
  <si>
    <t>Changes in/out of stock</t>
  </si>
  <si>
    <t>Total All Meters</t>
  </si>
  <si>
    <t>Total Public Fire Protection</t>
  </si>
  <si>
    <t>Total Private Fire Protection</t>
  </si>
  <si>
    <t xml:space="preserve">2. If any of the instructions 2, 3, 4 or 5 of the Officers schedule is applicable with respect to any director who is not an officer, furnish responses concerning the matters    </t>
  </si>
  <si>
    <t xml:space="preserve">    referred to in those instructions. If the matter referred to in those instructions are not  applicable, or if the reporting of this information is not required by reason of </t>
  </si>
  <si>
    <t>2.  Direct control is that which is exercised without interposition of an intermediary.</t>
  </si>
  <si>
    <t>3.  Indirect control is that which is exercised by the interposition of an intermediary which exercises direct control.</t>
  </si>
  <si>
    <t>1. Changes in and important additions to franchise rights:  Describe the actual consideration given therefore and state from whom the franchise rights
    were acquired.  If acquired without the payment of consideration, state that fact.</t>
  </si>
  <si>
    <t>2. Acquisition of ownership in other companies; reorganization, merger, or consolidation with other companies:  Give names of companies involved,
    particulars concerning the transactions, name of the Commission authorizing the transaction and reference to Commission authorization.</t>
  </si>
  <si>
    <t>3. Purchase or sale of an operating unit or system:  Give a brief description of the property, the transactions relating thereto and reference to
    Commission authorization, if any was required.  Give date journal entries called for by the Uniform System of Accounts were submitted to the
    Commission.</t>
  </si>
  <si>
    <t>4. Important leaseholds that have been acquired or given, assigned or surrendered:  Give effective dates, lengths of terms, names of parties, rents
    and other conditions.  State name of Commission authorizing lease and give reference to such authorization.</t>
  </si>
  <si>
    <t>5. Important extension or reduction of transmission or distribution system:  State territory added or relinquished and date operations began or ceased
    and give reference to Commission authorization, if any was required.  State also the approximate number of customers added or lost and 
    approximate annual revenues of each class of service.</t>
  </si>
  <si>
    <t>6. Obligation incurred or assumed by respondent as guarantor for the performance by another of any agreement or obligation, excluding ordinary
    commercial paper maturing on demand or not later than one year after date of issue:  State on behalf of whom the obligation was assumed and
    amount of the obligation.  Give reference to Commission authorization if any was required.</t>
  </si>
  <si>
    <t>9. State briefly the status of any materially important legal proceedings pending at the end of the year and the results of any such proceedings
    culminated during the year.</t>
  </si>
  <si>
    <r>
      <t>*</t>
    </r>
    <r>
      <rPr>
        <sz val="10"/>
        <rFont val="Arial"/>
        <family val="2"/>
      </rPr>
      <t xml:space="preserve"> Difference between Assets and Equity &amp; Liabilities (from Pg.F-11)</t>
    </r>
  </si>
  <si>
    <r>
      <t>*</t>
    </r>
    <r>
      <rPr>
        <sz val="10"/>
        <rFont val="Arial"/>
        <family val="2"/>
      </rPr>
      <t xml:space="preserve"> Difference between Equity &amp; Liabilities and Assets (from Pg.F-10)</t>
    </r>
  </si>
  <si>
    <r>
      <t xml:space="preserve">Company Full </t>
    </r>
    <r>
      <rPr>
        <b/>
        <u/>
        <sz val="12"/>
        <rFont val="Arial"/>
        <family val="2"/>
      </rPr>
      <t>Certificated</t>
    </r>
    <r>
      <rPr>
        <b/>
        <sz val="12"/>
        <rFont val="Arial"/>
        <family val="2"/>
      </rPr>
      <t xml:space="preserve"> Name
</t>
    </r>
    <r>
      <rPr>
        <sz val="12"/>
        <rFont val="Arial"/>
        <family val="2"/>
      </rPr>
      <t xml:space="preserve"> </t>
    </r>
  </si>
  <si>
    <t>Calendar Year:</t>
  </si>
  <si>
    <r>
      <rPr>
        <b/>
        <sz val="9"/>
        <rFont val="Arial"/>
        <family val="2"/>
      </rPr>
      <t>Signature of Affiant</t>
    </r>
    <r>
      <rPr>
        <sz val="9"/>
        <rFont val="Arial"/>
        <family val="2"/>
      </rPr>
      <t xml:space="preserve"> </t>
    </r>
    <r>
      <rPr>
        <i/>
        <sz val="9"/>
        <rFont val="Arial"/>
        <family val="2"/>
      </rPr>
      <t>(Company Official/Representative)</t>
    </r>
  </si>
  <si>
    <r>
      <rPr>
        <b/>
        <sz val="9"/>
        <rFont val="Arial"/>
        <family val="2"/>
      </rPr>
      <t>Name of Affiant</t>
    </r>
    <r>
      <rPr>
        <i/>
        <sz val="9"/>
        <rFont val="Arial"/>
        <family val="2"/>
      </rPr>
      <t xml:space="preserve"> (Company Official/Representative)</t>
    </r>
  </si>
  <si>
    <t xml:space="preserve">         My Commission expires:</t>
  </si>
  <si>
    <r>
      <t xml:space="preserve">(If electronic signatures are used, you </t>
    </r>
    <r>
      <rPr>
        <b/>
        <i/>
        <u/>
        <sz val="7"/>
        <rFont val="Arial"/>
        <family val="2"/>
      </rPr>
      <t>must</t>
    </r>
    <r>
      <rPr>
        <i/>
        <sz val="7"/>
        <rFont val="Arial"/>
        <family val="2"/>
      </rPr>
      <t xml:space="preserve"> use "/s/" before the name.)</t>
    </r>
  </si>
  <si>
    <t>See the instructions for more information to complete this page.</t>
  </si>
  <si>
    <r>
      <rPr>
        <b/>
        <sz val="10"/>
        <rFont val="Arial"/>
        <family val="2"/>
      </rPr>
      <t>Address and Telephone Number of the Affiant</t>
    </r>
    <r>
      <rPr>
        <sz val="10"/>
        <rFont val="Arial"/>
        <family val="2"/>
      </rPr>
      <t xml:space="preserve"> </t>
    </r>
    <r>
      <rPr>
        <i/>
        <sz val="10"/>
        <rFont val="Arial"/>
        <family val="2"/>
      </rPr>
      <t>(Company Official/Representative)</t>
    </r>
  </si>
  <si>
    <r>
      <rPr>
        <b/>
        <sz val="10"/>
        <rFont val="Arial"/>
        <family val="2"/>
      </rPr>
      <t>Exact Legal Title or Name of the Respondent</t>
    </r>
    <r>
      <rPr>
        <sz val="10"/>
        <rFont val="Arial"/>
        <family val="2"/>
      </rPr>
      <t xml:space="preserve"> </t>
    </r>
    <r>
      <rPr>
        <i/>
        <sz val="10"/>
        <rFont val="Arial"/>
        <family val="2"/>
      </rPr>
      <t>(Certificated Company Name)</t>
    </r>
  </si>
  <si>
    <r>
      <rPr>
        <b/>
        <sz val="10"/>
        <rFont val="Arial"/>
        <family val="2"/>
      </rPr>
      <t>Official Title of the Affiant</t>
    </r>
    <r>
      <rPr>
        <sz val="10"/>
        <rFont val="Arial"/>
        <family val="2"/>
      </rPr>
      <t xml:space="preserve"> </t>
    </r>
    <r>
      <rPr>
        <i/>
        <sz val="10"/>
        <rFont val="Arial"/>
        <family val="2"/>
      </rPr>
      <t>(Company Official/Representative)</t>
    </r>
  </si>
  <si>
    <r>
      <t xml:space="preserve">(If electronic signatures are used, you </t>
    </r>
    <r>
      <rPr>
        <b/>
        <i/>
        <u/>
        <sz val="8"/>
        <rFont val="Arial"/>
        <family val="2"/>
      </rPr>
      <t>must</t>
    </r>
    <r>
      <rPr>
        <i/>
        <sz val="8"/>
        <rFont val="Arial"/>
        <family val="2"/>
      </rPr>
      <t xml:space="preserve"> use "/s/" before the name.)</t>
    </r>
  </si>
  <si>
    <t>Company Name</t>
  </si>
  <si>
    <t>For the calendar year January 1 - December 31,</t>
  </si>
  <si>
    <r>
      <t xml:space="preserve">1. </t>
    </r>
    <r>
      <rPr>
        <sz val="10"/>
        <rFont val="Arial"/>
        <family val="2"/>
      </rPr>
      <t>Company Address:</t>
    </r>
  </si>
  <si>
    <t>Co. Name</t>
  </si>
  <si>
    <t xml:space="preserve"> Company Name</t>
  </si>
  <si>
    <r>
      <rPr>
        <b/>
        <sz val="10"/>
        <rFont val="Arial"/>
        <family val="2"/>
      </rPr>
      <t>3.</t>
    </r>
    <r>
      <rPr>
        <sz val="10"/>
        <rFont val="Arial"/>
        <family val="2"/>
      </rPr>
      <t xml:space="preserve"> Company E-mail Address:</t>
    </r>
  </si>
  <si>
    <r>
      <t xml:space="preserve">4. </t>
    </r>
    <r>
      <rPr>
        <sz val="10"/>
        <rFont val="Arial"/>
        <family val="2"/>
      </rPr>
      <t>Name, title, address, phone number and e-mail of person(s) to contact concerning information contained in this report:</t>
    </r>
  </si>
  <si>
    <t>Name/Title</t>
  </si>
  <si>
    <t>MO Jurisdictional</t>
  </si>
  <si>
    <t>Total Company</t>
  </si>
  <si>
    <t>Total Operating Revenues from Tariffed Services</t>
  </si>
  <si>
    <t>Total Other Revenues</t>
  </si>
  <si>
    <t>(Total MO Jurisdictional Revenues (Line 40 above) should match Statement of Revenue - MoPSC Assessment).</t>
  </si>
  <si>
    <r>
      <t>5.</t>
    </r>
    <r>
      <rPr>
        <sz val="10"/>
        <rFont val="Arial"/>
        <family val="2"/>
      </rPr>
      <t xml:space="preserve"> Please provide the Total Company </t>
    </r>
    <r>
      <rPr>
        <b/>
        <sz val="10"/>
        <rFont val="Arial"/>
        <family val="2"/>
      </rPr>
      <t>and</t>
    </r>
    <r>
      <rPr>
        <sz val="10"/>
        <rFont val="Arial"/>
        <family val="2"/>
      </rPr>
      <t xml:space="preserve"> gross intrastate Operating Revenues (i.e., Missouri Jurisdictional) for </t>
    </r>
  </si>
  <si>
    <r>
      <t>6.</t>
    </r>
    <r>
      <rPr>
        <sz val="10"/>
        <rFont val="Arial"/>
        <family val="2"/>
      </rPr>
      <t xml:space="preserve"> Revenues:</t>
    </r>
  </si>
  <si>
    <t>Notary Commission Number</t>
  </si>
  <si>
    <t>VP</t>
  </si>
  <si>
    <t>W-17</t>
  </si>
  <si>
    <t>W-18</t>
  </si>
  <si>
    <t>WELLS / PUMPS</t>
  </si>
  <si>
    <t>VERIFICATION PAGE</t>
  </si>
  <si>
    <r>
      <t xml:space="preserve">Please choose </t>
    </r>
    <r>
      <rPr>
        <b/>
        <u/>
        <sz val="12"/>
        <rFont val="Arial"/>
        <family val="2"/>
      </rPr>
      <t>one</t>
    </r>
    <r>
      <rPr>
        <b/>
        <sz val="12"/>
        <rFont val="Arial"/>
        <family val="2"/>
      </rPr>
      <t xml:space="preserve"> of the following filing type options: </t>
    </r>
  </si>
  <si>
    <r>
      <t xml:space="preserve">Please indicate which type of service the Company is </t>
    </r>
    <r>
      <rPr>
        <b/>
        <u/>
        <sz val="12"/>
        <rFont val="Arial"/>
        <family val="2"/>
      </rPr>
      <t>certificated</t>
    </r>
    <r>
      <rPr>
        <b/>
        <sz val="12"/>
        <rFont val="Arial"/>
        <family val="2"/>
      </rPr>
      <t xml:space="preserve"> to provide by checking
the appropriate box(es).  </t>
    </r>
    <r>
      <rPr>
        <i/>
        <sz val="12"/>
        <rFont val="Arial"/>
        <family val="2"/>
      </rPr>
      <t>(Check all that apply.)</t>
    </r>
  </si>
  <si>
    <t>that s/he has 1) examined the foregoing report; that to the best of his or her knowledge, information, and belief, all statements of fact contained in the said report are true and the said report is a correct statement of the business and affairs of the above-named respondent, and 2) examined (and updated as applicable) the Company's contact information in EFIS; to the best of his or her knowledge, information, and belief, all listed contacts are correct.</t>
  </si>
  <si>
    <t>Missouri Revised Statutes § 392.210 or §393.140</t>
  </si>
  <si>
    <r>
      <t xml:space="preserve">Public Submission </t>
    </r>
    <r>
      <rPr>
        <sz val="10"/>
        <rFont val="Arial"/>
        <family val="2"/>
      </rPr>
      <t xml:space="preserve">(NOT Confidential) </t>
    </r>
  </si>
  <si>
    <t>Do not abbreviate; include any Commission approved AKA/DBA/Fictitious Name, if applicable.</t>
  </si>
  <si>
    <t>Confidential</t>
  </si>
  <si>
    <t>2. This Utility Company is a: (Check the appropriate box.)</t>
  </si>
  <si>
    <t>10. Describe briefly any materially important transactions of the respondent not disclosed elsewhere in this report in which an officer, director,
 security holder, voting trustee, associated company or known associate of any of these persons was a party or in which any such person had
 a material interest.</t>
  </si>
  <si>
    <t>3.  Name of state under the laws of which respondent is incorporated and date of incorporation.  If incorporated under a special law, give reference of such law.   If not incorporated, state that fact and give the type of organization and date organized.</t>
  </si>
  <si>
    <t>4.  State the classes of utility and other services furnished by respondent during the year in each state in which the respondent operated.</t>
  </si>
  <si>
    <t>5. State below each class of security of the respondent which is registered on a national securities exchange or so is to become registered upon notice of issuance.  Give (a) exact title of each class of securities, (b) amount of issued securities registered (c) amount of unissued securities to become registered upon notice of issuance, and (d) name of each exchange upon which registered or to become registered.  Explain briefly, if the amounts  of issued securities differ from the amounts shown by the respondent's balance sheet:</t>
  </si>
  <si>
    <t>6. State below the name and address of the respondent's independent certified accountant or independent licensed public accountants and date such accountant was engaged.  If one of the above accountants has been engaged as  the principal accountant to audit the respondent's financial statements who was not  the principal  accountant for the respondent's prior filed certified financial statements, state the date when such independent accountant was initially engaged.</t>
  </si>
  <si>
    <t>This filing is required pursuant to Commission Rule 20 CSR 4240-10.145 and/or Section 393.140, 
RSMo.</t>
  </si>
  <si>
    <r>
      <t>Non-Public Submission</t>
    </r>
    <r>
      <rPr>
        <b/>
        <sz val="14"/>
        <rFont val="Arial"/>
        <family val="2"/>
      </rPr>
      <t xml:space="preserve"> </t>
    </r>
    <r>
      <rPr>
        <b/>
        <sz val="10"/>
        <rFont val="Arial"/>
        <family val="2"/>
      </rPr>
      <t>(</t>
    </r>
    <r>
      <rPr>
        <b/>
        <sz val="12"/>
        <rFont val="Arial"/>
        <family val="2"/>
      </rPr>
      <t>Confidential / Filed Under Seal)</t>
    </r>
    <r>
      <rPr>
        <sz val="14"/>
        <rFont val="Arial"/>
        <family val="2"/>
      </rPr>
      <t xml:space="preserve">
</t>
    </r>
    <r>
      <rPr>
        <sz val="12"/>
        <rFont val="Arial"/>
        <family val="2"/>
      </rPr>
      <t>For this filing to be considered Confidential, additional submission of materials is required pursuant to Commission Rule  20 CSR 4240-2.135.</t>
    </r>
  </si>
  <si>
    <t>Excel Issue Date: 5/10/2023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</si>
</sst>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m/d/yy"/>
    <numFmt numFmtId="166" formatCode="[&lt;=9999999]###\-####;\(###\)\ ###\-####"/>
  </numFmts>
  <fonts count="61" x14ac:knownFonts="1">
    <font>
      <sz val="10"/>
      <name val="Arial"/>
    </font>
    <font>
      <sz val="11"/>
      <color theme="1"/>
      <name val="Calibri"/>
      <family val="2"/>
      <scheme val="minor"/>
    </font>
    <font>
      <sz val="11"/>
      <color theme="1"/>
      <name val="Calibri"/>
      <family val="2"/>
      <scheme val="minor"/>
    </font>
    <font>
      <sz val="10"/>
      <name val="Arial"/>
      <family val="2"/>
    </font>
    <font>
      <b/>
      <u/>
      <sz val="10"/>
      <name val="Arial"/>
      <family val="2"/>
    </font>
    <font>
      <i/>
      <u/>
      <sz val="10"/>
      <name val="Arial"/>
      <family val="2"/>
    </font>
    <font>
      <sz val="10"/>
      <name val="Arial"/>
      <family val="2"/>
    </font>
    <font>
      <b/>
      <sz val="10"/>
      <name val="Arial"/>
      <family val="2"/>
    </font>
    <font>
      <i/>
      <sz val="10"/>
      <name val="Arial"/>
      <family val="2"/>
    </font>
    <font>
      <u/>
      <sz val="10"/>
      <name val="Arial"/>
      <family val="2"/>
    </font>
    <font>
      <sz val="8"/>
      <name val="Arial"/>
      <family val="2"/>
    </font>
    <font>
      <sz val="9"/>
      <name val="Arial"/>
      <family val="2"/>
    </font>
    <font>
      <sz val="10"/>
      <color indexed="8"/>
      <name val="Arial"/>
      <family val="2"/>
    </font>
    <font>
      <u/>
      <sz val="10"/>
      <color indexed="12"/>
      <name val="Arial"/>
      <family val="2"/>
    </font>
    <font>
      <sz val="14"/>
      <name val="Arial"/>
      <family val="2"/>
    </font>
    <font>
      <b/>
      <sz val="8"/>
      <name val="Arial"/>
      <family val="2"/>
    </font>
    <font>
      <sz val="12"/>
      <name val="Arial"/>
      <family val="2"/>
    </font>
    <font>
      <sz val="16"/>
      <name val="Arial"/>
      <family val="2"/>
    </font>
    <font>
      <b/>
      <u/>
      <sz val="10"/>
      <color indexed="12"/>
      <name val="Arial"/>
      <family val="2"/>
    </font>
    <font>
      <b/>
      <sz val="18"/>
      <name val="Arial"/>
      <family val="2"/>
    </font>
    <font>
      <b/>
      <u/>
      <sz val="12"/>
      <name val="Arial"/>
      <family val="2"/>
    </font>
    <font>
      <u/>
      <sz val="12"/>
      <name val="Arial"/>
      <family val="2"/>
    </font>
    <font>
      <sz val="22"/>
      <name val="Arial"/>
      <family val="2"/>
    </font>
    <font>
      <u/>
      <sz val="8"/>
      <name val="Arial"/>
      <family val="2"/>
    </font>
    <font>
      <sz val="8"/>
      <name val="Arial"/>
      <family val="2"/>
    </font>
    <font>
      <b/>
      <sz val="14"/>
      <name val="Arial"/>
      <family val="2"/>
    </font>
    <font>
      <sz val="11"/>
      <name val="Arial"/>
      <family val="2"/>
    </font>
    <font>
      <b/>
      <sz val="12"/>
      <name val="Arial"/>
      <family val="2"/>
    </font>
    <font>
      <sz val="10"/>
      <color indexed="12"/>
      <name val="Arial"/>
      <family val="2"/>
    </font>
    <font>
      <b/>
      <sz val="11"/>
      <name val="Arial"/>
      <family val="2"/>
    </font>
    <font>
      <sz val="10.5"/>
      <name val="Arial"/>
      <family val="2"/>
    </font>
    <font>
      <sz val="10"/>
      <color indexed="12"/>
      <name val="Arial"/>
      <family val="2"/>
    </font>
    <font>
      <b/>
      <sz val="9"/>
      <name val="Arial"/>
      <family val="2"/>
    </font>
    <font>
      <sz val="10"/>
      <color theme="9" tint="-0.249977111117893"/>
      <name val="Arial"/>
      <family val="2"/>
    </font>
    <font>
      <b/>
      <sz val="10"/>
      <color theme="9" tint="-0.249977111117893"/>
      <name val="Arial"/>
      <family val="2"/>
    </font>
    <font>
      <i/>
      <sz val="12"/>
      <name val="Arial"/>
      <family val="2"/>
    </font>
    <font>
      <sz val="14"/>
      <color rgb="FFFF0000"/>
      <name val="Arial"/>
      <family val="2"/>
    </font>
    <font>
      <b/>
      <sz val="9"/>
      <name val="Arial Narrow"/>
      <family val="2"/>
    </font>
    <font>
      <b/>
      <sz val="8"/>
      <name val="Arial Narrow"/>
      <family val="2"/>
    </font>
    <font>
      <b/>
      <u/>
      <sz val="8"/>
      <name val="Arial Narrow"/>
      <family val="2"/>
    </font>
    <font>
      <b/>
      <u/>
      <sz val="8"/>
      <color indexed="12"/>
      <name val="Arial Narrow"/>
      <family val="2"/>
    </font>
    <font>
      <b/>
      <u/>
      <sz val="9"/>
      <name val="Arial"/>
      <family val="2"/>
    </font>
    <font>
      <b/>
      <i/>
      <sz val="11"/>
      <name val="Arial"/>
      <family val="2"/>
    </font>
    <font>
      <b/>
      <sz val="10.5"/>
      <name val="Arial"/>
      <family val="2"/>
    </font>
    <font>
      <i/>
      <sz val="9"/>
      <name val="Arial"/>
      <family val="2"/>
    </font>
    <font>
      <i/>
      <sz val="7"/>
      <name val="Arial"/>
      <family val="2"/>
    </font>
    <font>
      <b/>
      <i/>
      <u/>
      <sz val="7"/>
      <name val="Arial"/>
      <family val="2"/>
    </font>
    <font>
      <b/>
      <i/>
      <sz val="9"/>
      <name val="Arial"/>
      <family val="2"/>
    </font>
    <font>
      <sz val="18"/>
      <name val="Arial"/>
      <family val="2"/>
    </font>
    <font>
      <i/>
      <sz val="8"/>
      <name val="Arial"/>
      <family val="2"/>
    </font>
    <font>
      <b/>
      <i/>
      <u/>
      <sz val="8"/>
      <name val="Arial"/>
      <family val="2"/>
    </font>
    <font>
      <i/>
      <sz val="8"/>
      <color theme="1"/>
      <name val="Arial"/>
      <family val="2"/>
    </font>
    <font>
      <sz val="10"/>
      <color theme="1"/>
      <name val="Arial"/>
      <family val="2"/>
    </font>
    <font>
      <b/>
      <sz val="9"/>
      <color theme="1"/>
      <name val="Arial"/>
      <family val="2"/>
    </font>
    <font>
      <sz val="9"/>
      <color theme="1"/>
      <name val="Arial"/>
      <family val="2"/>
    </font>
    <font>
      <u/>
      <sz val="8"/>
      <color indexed="12"/>
      <name val="Arial Narrow"/>
      <family val="2"/>
    </font>
    <font>
      <u/>
      <sz val="10"/>
      <color indexed="12"/>
      <name val="Arial Narrow"/>
      <family val="2"/>
    </font>
    <font>
      <b/>
      <sz val="16"/>
      <name val="Arial"/>
      <family val="2"/>
    </font>
    <font>
      <sz val="10"/>
      <color rgb="FFFF0000"/>
      <name val="Arial"/>
      <family val="2"/>
    </font>
    <font>
      <sz val="8"/>
      <color rgb="FF000000"/>
      <name val="Tahoma"/>
      <family val="2"/>
    </font>
    <font>
      <b/>
      <sz val="20"/>
      <name val="Arial"/>
      <family val="2"/>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theme="0" tint="-0.14996795556505021"/>
        <bgColor indexed="64"/>
      </patternFill>
    </fill>
    <fill>
      <patternFill patternType="solid">
        <fgColor rgb="FFFFFFFF"/>
        <bgColor rgb="FF000000"/>
      </patternFill>
    </fill>
    <fill>
      <patternFill patternType="solid">
        <fgColor rgb="FFFFFF99"/>
        <bgColor indexed="64"/>
      </patternFill>
    </fill>
  </fills>
  <borders count="79">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double">
        <color indexed="64"/>
      </bottom>
      <diagonal/>
    </border>
  </borders>
  <cellStyleXfs count="19">
    <xf numFmtId="0" fontId="0" fillId="0" borderId="0"/>
    <xf numFmtId="43" fontId="3" fillId="0" borderId="0" applyFont="0" applyFill="0" applyBorder="0" applyAlignment="0" applyProtection="0"/>
    <xf numFmtId="44" fontId="3" fillId="0" borderId="0" applyFont="0" applyFill="0" applyBorder="0" applyAlignment="0" applyProtection="0"/>
    <xf numFmtId="0" fontId="13" fillId="0" borderId="0" applyNumberFormat="0" applyFill="0" applyBorder="0" applyAlignment="0" applyProtection="0">
      <alignment vertical="top"/>
      <protection locked="0"/>
    </xf>
    <xf numFmtId="0" fontId="3" fillId="0" borderId="0"/>
    <xf numFmtId="0" fontId="3" fillId="0" borderId="0"/>
    <xf numFmtId="0" fontId="3" fillId="0" borderId="0"/>
    <xf numFmtId="9" fontId="3"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0" fontId="1" fillId="0" borderId="0"/>
  </cellStyleXfs>
  <cellXfs count="2108">
    <xf numFmtId="0" fontId="0" fillId="0" borderId="0" xfId="0"/>
    <xf numFmtId="0" fontId="0" fillId="0" borderId="0" xfId="0" applyAlignment="1">
      <alignment horizontal="center"/>
    </xf>
    <xf numFmtId="0" fontId="4" fillId="0" borderId="0" xfId="0" applyFont="1" applyAlignment="1">
      <alignment horizontal="center"/>
    </xf>
    <xf numFmtId="44" fontId="0" fillId="0" borderId="0" xfId="0" applyNumberFormat="1"/>
    <xf numFmtId="0" fontId="0" fillId="2" borderId="1" xfId="0" applyFill="1" applyBorder="1" applyAlignment="1">
      <alignment horizontal="center"/>
    </xf>
    <xf numFmtId="0" fontId="0" fillId="2" borderId="2" xfId="0" applyFill="1" applyBorder="1" applyAlignment="1">
      <alignment horizontal="center"/>
    </xf>
    <xf numFmtId="0" fontId="0" fillId="2" borderId="0"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0" borderId="0" xfId="0" applyAlignment="1">
      <alignment horizontal="left"/>
    </xf>
    <xf numFmtId="0" fontId="0" fillId="0" borderId="7" xfId="0" applyBorder="1" applyAlignment="1">
      <alignment horizontal="center"/>
    </xf>
    <xf numFmtId="44" fontId="0" fillId="0" borderId="0" xfId="0" applyNumberFormat="1" applyBorder="1"/>
    <xf numFmtId="0" fontId="0" fillId="0" borderId="5" xfId="0" applyBorder="1" applyAlignment="1">
      <alignment horizontal="center"/>
    </xf>
    <xf numFmtId="0" fontId="7" fillId="0" borderId="0" xfId="0" applyFont="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8" xfId="0" applyBorder="1"/>
    <xf numFmtId="0" fontId="0" fillId="0" borderId="8" xfId="0" applyBorder="1" applyAlignment="1">
      <alignment horizontal="center"/>
    </xf>
    <xf numFmtId="0" fontId="0" fillId="0" borderId="9" xfId="0" applyBorder="1"/>
    <xf numFmtId="0" fontId="0" fillId="0" borderId="9" xfId="0" applyBorder="1" applyAlignment="1">
      <alignment horizontal="center"/>
    </xf>
    <xf numFmtId="0" fontId="0" fillId="0" borderId="10" xfId="0" applyBorder="1"/>
    <xf numFmtId="0" fontId="0" fillId="0" borderId="10" xfId="0" applyBorder="1" applyAlignment="1">
      <alignment horizontal="center"/>
    </xf>
    <xf numFmtId="44" fontId="0" fillId="0" borderId="9" xfId="0" applyNumberFormat="1" applyBorder="1"/>
    <xf numFmtId="44" fontId="0" fillId="0" borderId="9" xfId="0" applyNumberFormat="1" applyBorder="1" applyAlignment="1">
      <alignment horizontal="center"/>
    </xf>
    <xf numFmtId="0" fontId="0" fillId="2" borderId="8" xfId="0" applyFill="1" applyBorder="1"/>
    <xf numFmtId="0" fontId="0" fillId="2" borderId="9" xfId="0" applyFill="1" applyBorder="1"/>
    <xf numFmtId="0" fontId="0" fillId="0" borderId="7" xfId="0" applyBorder="1"/>
    <xf numFmtId="0" fontId="0" fillId="0" borderId="0" xfId="0" applyBorder="1"/>
    <xf numFmtId="0" fontId="6" fillId="0" borderId="0" xfId="0" applyFont="1" applyAlignment="1">
      <alignment horizontal="left"/>
    </xf>
    <xf numFmtId="0" fontId="0" fillId="0" borderId="11" xfId="0" applyBorder="1"/>
    <xf numFmtId="0" fontId="0" fillId="0" borderId="8" xfId="0" applyBorder="1" applyAlignment="1"/>
    <xf numFmtId="0" fontId="0" fillId="0" borderId="9" xfId="0" applyBorder="1" applyAlignment="1"/>
    <xf numFmtId="0" fontId="0" fillId="0" borderId="11" xfId="0" applyBorder="1" applyAlignment="1">
      <alignment horizontal="center"/>
    </xf>
    <xf numFmtId="0" fontId="0" fillId="0" borderId="2" xfId="0" applyBorder="1" applyAlignment="1"/>
    <xf numFmtId="0" fontId="0" fillId="0" borderId="5" xfId="0" applyBorder="1"/>
    <xf numFmtId="0" fontId="0" fillId="0" borderId="11" xfId="0" applyBorder="1" applyAlignment="1"/>
    <xf numFmtId="43" fontId="0" fillId="0" borderId="9" xfId="0" applyNumberFormat="1" applyBorder="1"/>
    <xf numFmtId="43" fontId="0" fillId="0" borderId="10" xfId="0" applyNumberFormat="1" applyBorder="1"/>
    <xf numFmtId="0" fontId="7" fillId="0" borderId="0" xfId="0" applyFont="1" applyBorder="1" applyAlignment="1">
      <alignment horizontal="center"/>
    </xf>
    <xf numFmtId="0" fontId="0" fillId="0" borderId="0" xfId="0" applyBorder="1" applyAlignment="1"/>
    <xf numFmtId="0" fontId="0" fillId="0" borderId="0" xfId="0" applyAlignment="1">
      <alignment textRotation="180"/>
    </xf>
    <xf numFmtId="0" fontId="0" fillId="0" borderId="0" xfId="0" applyAlignment="1"/>
    <xf numFmtId="0" fontId="0" fillId="0" borderId="9" xfId="0" applyFill="1" applyBorder="1" applyAlignment="1"/>
    <xf numFmtId="0" fontId="0" fillId="0" borderId="0" xfId="0" applyFill="1" applyAlignment="1"/>
    <xf numFmtId="44" fontId="0" fillId="0" borderId="9" xfId="0" applyNumberFormat="1" applyFill="1" applyBorder="1" applyAlignment="1"/>
    <xf numFmtId="44" fontId="0" fillId="0" borderId="10" xfId="0" applyNumberFormat="1" applyFill="1" applyBorder="1" applyAlignment="1"/>
    <xf numFmtId="0" fontId="0" fillId="2" borderId="12" xfId="0" applyFill="1" applyBorder="1" applyAlignment="1">
      <alignment horizontal="center"/>
    </xf>
    <xf numFmtId="0" fontId="0" fillId="2" borderId="13" xfId="0" applyFill="1" applyBorder="1" applyAlignment="1">
      <alignment horizontal="center"/>
    </xf>
    <xf numFmtId="0" fontId="0" fillId="0" borderId="6" xfId="0" applyBorder="1" applyAlignment="1"/>
    <xf numFmtId="0" fontId="0" fillId="0" borderId="2" xfId="0" applyFill="1" applyBorder="1" applyAlignment="1"/>
    <xf numFmtId="0" fontId="4" fillId="3" borderId="0" xfId="0" applyFont="1" applyFill="1" applyAlignment="1">
      <alignment horizontal="center"/>
    </xf>
    <xf numFmtId="0" fontId="10" fillId="0" borderId="0" xfId="0" applyFont="1" applyAlignment="1">
      <alignment horizontal="left"/>
    </xf>
    <xf numFmtId="0" fontId="0" fillId="3" borderId="0" xfId="0" applyFill="1" applyAlignment="1">
      <alignment horizontal="center"/>
    </xf>
    <xf numFmtId="44" fontId="0" fillId="0" borderId="9" xfId="0" applyNumberFormat="1" applyFill="1" applyBorder="1"/>
    <xf numFmtId="0" fontId="0" fillId="0" borderId="9" xfId="0" applyNumberFormat="1" applyBorder="1" applyAlignment="1">
      <alignment horizontal="center"/>
    </xf>
    <xf numFmtId="0" fontId="10" fillId="0" borderId="9" xfId="0" applyFont="1" applyBorder="1" applyAlignment="1">
      <alignment horizontal="center"/>
    </xf>
    <xf numFmtId="0" fontId="10" fillId="0" borderId="11" xfId="0" applyFont="1" applyBorder="1" applyAlignment="1">
      <alignment horizontal="center"/>
    </xf>
    <xf numFmtId="44" fontId="10" fillId="0" borderId="9" xfId="0" applyNumberFormat="1" applyFont="1" applyBorder="1" applyAlignment="1">
      <alignment horizontal="center"/>
    </xf>
    <xf numFmtId="0" fontId="10" fillId="0" borderId="10" xfId="0" applyFont="1" applyBorder="1" applyAlignment="1">
      <alignment horizontal="center"/>
    </xf>
    <xf numFmtId="44" fontId="10" fillId="0" borderId="11" xfId="0" applyNumberFormat="1" applyFont="1" applyBorder="1" applyAlignment="1">
      <alignment horizontal="center"/>
    </xf>
    <xf numFmtId="0" fontId="0" fillId="0" borderId="14" xfId="0" applyBorder="1" applyAlignment="1"/>
    <xf numFmtId="44" fontId="0" fillId="0" borderId="9" xfId="0" applyNumberFormat="1" applyBorder="1" applyAlignment="1"/>
    <xf numFmtId="0" fontId="0" fillId="0" borderId="0" xfId="0" applyBorder="1" applyAlignment="1">
      <alignment vertical="top"/>
    </xf>
    <xf numFmtId="0" fontId="0" fillId="4" borderId="0" xfId="0" applyFill="1"/>
    <xf numFmtId="44" fontId="0" fillId="4" borderId="9" xfId="0" applyNumberFormat="1" applyFill="1" applyBorder="1"/>
    <xf numFmtId="44" fontId="0" fillId="4" borderId="15" xfId="0" applyNumberFormat="1" applyFill="1" applyBorder="1"/>
    <xf numFmtId="44" fontId="0" fillId="4" borderId="0" xfId="0" applyNumberFormat="1" applyFill="1"/>
    <xf numFmtId="0" fontId="5" fillId="0" borderId="8" xfId="0" applyFont="1" applyBorder="1" applyAlignment="1">
      <alignment horizontal="center"/>
    </xf>
    <xf numFmtId="44" fontId="0" fillId="4" borderId="8" xfId="0" applyNumberFormat="1" applyFill="1" applyBorder="1"/>
    <xf numFmtId="0" fontId="5" fillId="0" borderId="9" xfId="0" applyFont="1" applyBorder="1" applyAlignment="1">
      <alignment horizontal="center"/>
    </xf>
    <xf numFmtId="0" fontId="0" fillId="4" borderId="0" xfId="0" applyFill="1" applyAlignment="1">
      <alignment horizontal="center"/>
    </xf>
    <xf numFmtId="44" fontId="0" fillId="4" borderId="15" xfId="0" applyNumberFormat="1" applyFill="1" applyBorder="1" applyAlignment="1"/>
    <xf numFmtId="44" fontId="0" fillId="4" borderId="9" xfId="0" applyNumberFormat="1" applyFill="1" applyBorder="1" applyAlignment="1"/>
    <xf numFmtId="44" fontId="0" fillId="4" borderId="16" xfId="0" applyNumberFormat="1" applyFill="1" applyBorder="1" applyAlignment="1"/>
    <xf numFmtId="0" fontId="0" fillId="3" borderId="0" xfId="0" applyFill="1"/>
    <xf numFmtId="0" fontId="0" fillId="4" borderId="0" xfId="0" applyFill="1" applyAlignment="1"/>
    <xf numFmtId="0" fontId="10" fillId="0" borderId="0" xfId="0" applyFont="1" applyFill="1" applyAlignment="1">
      <alignment horizontal="left"/>
    </xf>
    <xf numFmtId="0" fontId="10" fillId="0" borderId="0" xfId="0" applyFont="1"/>
    <xf numFmtId="0" fontId="0" fillId="0" borderId="0" xfId="0" applyBorder="1" applyAlignment="1">
      <alignment horizontal="center"/>
    </xf>
    <xf numFmtId="2" fontId="0" fillId="0" borderId="9" xfId="0" applyNumberFormat="1" applyBorder="1" applyAlignment="1">
      <alignment horizontal="center"/>
    </xf>
    <xf numFmtId="0" fontId="11" fillId="0" borderId="0" xfId="0" applyFont="1" applyAlignment="1"/>
    <xf numFmtId="0" fontId="11" fillId="0" borderId="0" xfId="0" applyFont="1"/>
    <xf numFmtId="0" fontId="11" fillId="0" borderId="0" xfId="0" applyFont="1" applyBorder="1"/>
    <xf numFmtId="0" fontId="11" fillId="0" borderId="0" xfId="0" applyFont="1" applyBorder="1" applyAlignment="1"/>
    <xf numFmtId="0" fontId="0" fillId="0" borderId="17" xfId="0" applyBorder="1"/>
    <xf numFmtId="0" fontId="4" fillId="0" borderId="0" xfId="0" applyFont="1" applyAlignment="1">
      <alignment horizontal="left"/>
    </xf>
    <xf numFmtId="0" fontId="0" fillId="0" borderId="13" xfId="0" applyBorder="1" applyAlignment="1">
      <alignment horizontal="center" wrapText="1"/>
    </xf>
    <xf numFmtId="0" fontId="0" fillId="0" borderId="18" xfId="0" applyBorder="1"/>
    <xf numFmtId="0" fontId="0" fillId="0" borderId="19" xfId="0" applyBorder="1"/>
    <xf numFmtId="0" fontId="0" fillId="0" borderId="0" xfId="0" applyNumberFormat="1" applyAlignment="1">
      <alignment horizontal="center"/>
    </xf>
    <xf numFmtId="0" fontId="9" fillId="0" borderId="0" xfId="0" applyFont="1"/>
    <xf numFmtId="0" fontId="10" fillId="0" borderId="0" xfId="0" applyFont="1" applyBorder="1"/>
    <xf numFmtId="0" fontId="10" fillId="0" borderId="6" xfId="0" applyFont="1" applyBorder="1" applyAlignment="1">
      <alignment horizontal="center" wrapText="1"/>
    </xf>
    <xf numFmtId="0" fontId="4" fillId="0" borderId="0" xfId="0" applyFont="1"/>
    <xf numFmtId="0" fontId="10" fillId="0" borderId="10" xfId="0" applyFont="1" applyBorder="1" applyAlignment="1">
      <alignment horizontal="center" wrapText="1"/>
    </xf>
    <xf numFmtId="0" fontId="7" fillId="0" borderId="0" xfId="0" applyFont="1"/>
    <xf numFmtId="0" fontId="14" fillId="0" borderId="0" xfId="0" applyFont="1" applyAlignment="1">
      <alignment horizontal="center"/>
    </xf>
    <xf numFmtId="0" fontId="6" fillId="0" borderId="0" xfId="0" applyFont="1" applyAlignment="1"/>
    <xf numFmtId="0" fontId="6" fillId="0" borderId="0" xfId="0" applyFont="1" applyBorder="1" applyAlignment="1"/>
    <xf numFmtId="0" fontId="6" fillId="0" borderId="0" xfId="0" applyFont="1" applyBorder="1"/>
    <xf numFmtId="49" fontId="0" fillId="0" borderId="0" xfId="0" applyNumberFormat="1" applyAlignment="1">
      <alignment horizontal="left"/>
    </xf>
    <xf numFmtId="49" fontId="0" fillId="0" borderId="0" xfId="0" applyNumberFormat="1" applyFill="1" applyBorder="1" applyAlignment="1">
      <alignment horizontal="left"/>
    </xf>
    <xf numFmtId="49" fontId="0" fillId="0" borderId="0" xfId="0" quotePrefix="1" applyNumberFormat="1" applyAlignment="1">
      <alignment horizontal="left"/>
    </xf>
    <xf numFmtId="0" fontId="0" fillId="0" borderId="13" xfId="0" applyBorder="1" applyAlignment="1">
      <alignment horizontal="center"/>
    </xf>
    <xf numFmtId="0" fontId="0" fillId="0" borderId="20" xfId="0" applyBorder="1" applyAlignment="1">
      <alignment horizontal="center"/>
    </xf>
    <xf numFmtId="0" fontId="6" fillId="0" borderId="0" xfId="0" applyFont="1"/>
    <xf numFmtId="0" fontId="6" fillId="0" borderId="0" xfId="0" applyFont="1" applyBorder="1" applyAlignment="1">
      <alignment vertical="top" wrapText="1"/>
    </xf>
    <xf numFmtId="0" fontId="10" fillId="0" borderId="8" xfId="0" applyFont="1" applyBorder="1" applyAlignment="1">
      <alignment horizontal="center"/>
    </xf>
    <xf numFmtId="0" fontId="13" fillId="0" borderId="9" xfId="3" applyBorder="1" applyAlignment="1" applyProtection="1">
      <alignment horizontal="center"/>
    </xf>
    <xf numFmtId="0" fontId="0" fillId="2" borderId="21" xfId="0" applyFill="1" applyBorder="1" applyAlignment="1">
      <alignment horizontal="center"/>
    </xf>
    <xf numFmtId="0" fontId="0" fillId="0" borderId="2" xfId="0" applyBorder="1" applyAlignment="1">
      <alignment horizontal="center"/>
    </xf>
    <xf numFmtId="0" fontId="0" fillId="0" borderId="1" xfId="0" applyBorder="1" applyAlignment="1"/>
    <xf numFmtId="0" fontId="0" fillId="0" borderId="5" xfId="0" applyBorder="1" applyAlignment="1">
      <alignment horizontal="left"/>
    </xf>
    <xf numFmtId="0" fontId="10" fillId="0" borderId="8" xfId="0" applyFont="1" applyBorder="1" applyAlignment="1">
      <alignment horizontal="center" wrapText="1"/>
    </xf>
    <xf numFmtId="0" fontId="0" fillId="0" borderId="0" xfId="0" applyFill="1"/>
    <xf numFmtId="0" fontId="0" fillId="0" borderId="9" xfId="0" applyFill="1" applyBorder="1" applyAlignment="1">
      <alignment horizontal="center"/>
    </xf>
    <xf numFmtId="0" fontId="0" fillId="0" borderId="22" xfId="0" applyBorder="1" applyAlignment="1">
      <alignment horizontal="center"/>
    </xf>
    <xf numFmtId="0" fontId="10" fillId="0" borderId="23" xfId="0" applyFont="1" applyBorder="1" applyAlignment="1">
      <alignment horizontal="center"/>
    </xf>
    <xf numFmtId="0" fontId="6" fillId="0" borderId="0" xfId="0" applyFont="1" applyBorder="1" applyAlignment="1">
      <alignment horizontal="left"/>
    </xf>
    <xf numFmtId="0" fontId="0" fillId="0" borderId="0" xfId="0" applyAlignment="1">
      <alignment horizontal="right"/>
    </xf>
    <xf numFmtId="0" fontId="13" fillId="0" borderId="3" xfId="3" applyBorder="1" applyAlignment="1" applyProtection="1">
      <alignment horizontal="center"/>
    </xf>
    <xf numFmtId="0" fontId="10" fillId="0" borderId="0" xfId="0" applyFont="1" applyFill="1" applyBorder="1" applyAlignment="1"/>
    <xf numFmtId="0" fontId="0" fillId="0" borderId="3" xfId="0" applyBorder="1" applyAlignment="1"/>
    <xf numFmtId="0" fontId="0" fillId="0" borderId="3" xfId="0" applyBorder="1" applyAlignment="1">
      <alignment horizontal="center"/>
    </xf>
    <xf numFmtId="0" fontId="0" fillId="0" borderId="24" xfId="0" applyBorder="1" applyAlignment="1"/>
    <xf numFmtId="0" fontId="0" fillId="0" borderId="10" xfId="0" applyBorder="1" applyAlignment="1"/>
    <xf numFmtId="0" fontId="5" fillId="0" borderId="2" xfId="0" applyFont="1" applyFill="1" applyBorder="1" applyAlignment="1"/>
    <xf numFmtId="0" fontId="0" fillId="2" borderId="25" xfId="0" applyFill="1" applyBorder="1" applyAlignment="1">
      <alignment horizontal="center"/>
    </xf>
    <xf numFmtId="0" fontId="5" fillId="0" borderId="2" xfId="0" applyFont="1" applyBorder="1" applyAlignment="1">
      <alignment horizontal="center"/>
    </xf>
    <xf numFmtId="164" fontId="3" fillId="4" borderId="15" xfId="1" applyNumberFormat="1" applyFill="1" applyBorder="1"/>
    <xf numFmtId="0" fontId="0" fillId="0" borderId="2" xfId="0" applyBorder="1" applyAlignment="1">
      <alignment horizontal="left"/>
    </xf>
    <xf numFmtId="0" fontId="0" fillId="0" borderId="0" xfId="0" applyBorder="1" applyAlignment="1">
      <alignment horizontal="right"/>
    </xf>
    <xf numFmtId="0" fontId="0" fillId="0" borderId="0" xfId="0" applyBorder="1" applyAlignment="1">
      <alignment horizontal="left"/>
    </xf>
    <xf numFmtId="0" fontId="7" fillId="0" borderId="0" xfId="0" applyFont="1" applyBorder="1" applyAlignment="1"/>
    <xf numFmtId="0" fontId="0" fillId="4" borderId="0" xfId="0" applyFill="1" applyBorder="1"/>
    <xf numFmtId="0" fontId="0" fillId="0" borderId="14" xfId="0" applyBorder="1"/>
    <xf numFmtId="0" fontId="6" fillId="0" borderId="0" xfId="0" applyFont="1" applyAlignment="1">
      <alignment wrapText="1"/>
    </xf>
    <xf numFmtId="0" fontId="0" fillId="0" borderId="0" xfId="0" applyFill="1" applyBorder="1"/>
    <xf numFmtId="0" fontId="13" fillId="0" borderId="9" xfId="3" applyFill="1" applyBorder="1" applyAlignment="1" applyProtection="1">
      <alignment horizontal="center"/>
    </xf>
    <xf numFmtId="43" fontId="0" fillId="0" borderId="9" xfId="1" applyFont="1" applyBorder="1" applyAlignment="1">
      <alignment horizontal="center"/>
    </xf>
    <xf numFmtId="43" fontId="13" fillId="0" borderId="9" xfId="1" applyFont="1" applyBorder="1" applyAlignment="1">
      <alignment horizontal="center"/>
    </xf>
    <xf numFmtId="43" fontId="13" fillId="0" borderId="9" xfId="3" applyNumberFormat="1" applyBorder="1" applyAlignment="1" applyProtection="1">
      <alignment horizontal="center"/>
    </xf>
    <xf numFmtId="49" fontId="7" fillId="0" borderId="0" xfId="0" applyNumberFormat="1" applyFont="1" applyAlignment="1">
      <alignment horizontal="center"/>
    </xf>
    <xf numFmtId="0" fontId="18" fillId="0" borderId="0" xfId="3" applyFont="1" applyAlignment="1" applyProtection="1">
      <alignment horizontal="center"/>
    </xf>
    <xf numFmtId="0" fontId="18" fillId="0" borderId="0" xfId="3" quotePrefix="1" applyFont="1" applyAlignment="1" applyProtection="1">
      <alignment horizontal="center"/>
    </xf>
    <xf numFmtId="0" fontId="6" fillId="0" borderId="5" xfId="0" applyFont="1" applyBorder="1" applyAlignment="1">
      <alignment horizontal="center"/>
    </xf>
    <xf numFmtId="0" fontId="6" fillId="0" borderId="19" xfId="0" applyFont="1" applyBorder="1" applyAlignment="1">
      <alignment horizontal="center"/>
    </xf>
    <xf numFmtId="0" fontId="6" fillId="0" borderId="0" xfId="0" applyFont="1" applyBorder="1" applyAlignment="1">
      <alignment horizontal="center"/>
    </xf>
    <xf numFmtId="0" fontId="0" fillId="0" borderId="26" xfId="0" applyBorder="1" applyAlignment="1">
      <alignment horizontal="center"/>
    </xf>
    <xf numFmtId="0" fontId="11" fillId="0" borderId="27" xfId="0" applyFont="1" applyBorder="1"/>
    <xf numFmtId="0" fontId="11" fillId="0" borderId="28" xfId="0" applyFont="1" applyBorder="1"/>
    <xf numFmtId="0" fontId="10" fillId="0" borderId="0" xfId="0" applyFont="1" applyBorder="1" applyAlignment="1">
      <alignment vertical="top"/>
    </xf>
    <xf numFmtId="0" fontId="10" fillId="0" borderId="28" xfId="0" applyFont="1" applyBorder="1" applyAlignment="1">
      <alignment horizontal="center"/>
    </xf>
    <xf numFmtId="0" fontId="10" fillId="0" borderId="17" xfId="0" applyFont="1" applyBorder="1" applyAlignment="1"/>
    <xf numFmtId="0" fontId="11" fillId="0" borderId="29" xfId="0" applyFont="1" applyBorder="1"/>
    <xf numFmtId="0" fontId="6" fillId="0" borderId="30" xfId="0" applyFont="1" applyBorder="1" applyAlignment="1">
      <alignment horizontal="center"/>
    </xf>
    <xf numFmtId="0" fontId="0" fillId="0" borderId="0" xfId="0" applyAlignment="1">
      <alignment vertical="center"/>
    </xf>
    <xf numFmtId="0" fontId="0" fillId="0" borderId="9" xfId="0" applyBorder="1" applyAlignment="1">
      <alignment horizontal="center" wrapText="1"/>
    </xf>
    <xf numFmtId="0" fontId="0" fillId="0" borderId="10" xfId="0" applyBorder="1" applyAlignment="1">
      <alignment horizontal="center" wrapText="1"/>
    </xf>
    <xf numFmtId="0" fontId="6" fillId="0" borderId="5" xfId="0" applyFont="1" applyBorder="1" applyAlignment="1">
      <alignment horizontal="left"/>
    </xf>
    <xf numFmtId="0" fontId="10" fillId="0" borderId="19" xfId="0" applyFont="1" applyBorder="1" applyAlignment="1">
      <alignment horizontal="center"/>
    </xf>
    <xf numFmtId="0" fontId="10" fillId="0" borderId="3" xfId="0" applyFont="1" applyBorder="1" applyAlignment="1">
      <alignment horizontal="center"/>
    </xf>
    <xf numFmtId="0" fontId="10" fillId="0" borderId="3" xfId="0" applyFont="1" applyBorder="1" applyAlignment="1">
      <alignment horizontal="center" wrapText="1"/>
    </xf>
    <xf numFmtId="0" fontId="10" fillId="0" borderId="17" xfId="0" applyFont="1" applyBorder="1"/>
    <xf numFmtId="0" fontId="0" fillId="0" borderId="24" xfId="0" applyBorder="1" applyAlignment="1">
      <alignment vertical="top" wrapText="1"/>
    </xf>
    <xf numFmtId="0" fontId="10" fillId="0" borderId="17" xfId="0" applyFont="1" applyBorder="1" applyAlignment="1">
      <alignment horizontal="left" vertical="top" wrapText="1"/>
    </xf>
    <xf numFmtId="0" fontId="10" fillId="0" borderId="0" xfId="0" applyFont="1" applyBorder="1" applyAlignment="1"/>
    <xf numFmtId="0" fontId="11" fillId="0" borderId="31" xfId="0" applyFont="1" applyBorder="1"/>
    <xf numFmtId="0" fontId="11" fillId="0" borderId="19" xfId="0" applyFont="1" applyBorder="1"/>
    <xf numFmtId="0" fontId="11" fillId="0" borderId="12" xfId="0" applyFont="1" applyBorder="1"/>
    <xf numFmtId="0" fontId="10" fillId="0" borderId="19" xfId="0" applyFont="1" applyBorder="1" applyAlignment="1"/>
    <xf numFmtId="0" fontId="10" fillId="0" borderId="11" xfId="0" applyFont="1" applyBorder="1" applyAlignment="1"/>
    <xf numFmtId="41" fontId="0" fillId="0" borderId="9" xfId="1" applyNumberFormat="1" applyFont="1" applyBorder="1" applyAlignment="1">
      <alignment horizontal="center"/>
    </xf>
    <xf numFmtId="0" fontId="0" fillId="0" borderId="17" xfId="0" applyBorder="1" applyAlignment="1"/>
    <xf numFmtId="44" fontId="0" fillId="4" borderId="8" xfId="0" applyNumberFormat="1" applyFill="1" applyBorder="1" applyAlignment="1"/>
    <xf numFmtId="44" fontId="0" fillId="4" borderId="10" xfId="0" applyNumberFormat="1" applyFill="1" applyBorder="1" applyAlignment="1"/>
    <xf numFmtId="44" fontId="0" fillId="0" borderId="10" xfId="0" applyNumberFormat="1" applyBorder="1" applyAlignment="1"/>
    <xf numFmtId="0" fontId="5" fillId="0" borderId="1" xfId="0" applyFont="1" applyBorder="1" applyAlignment="1">
      <alignment horizontal="center"/>
    </xf>
    <xf numFmtId="0" fontId="10" fillId="0" borderId="13" xfId="0" applyFont="1" applyBorder="1"/>
    <xf numFmtId="0" fontId="10" fillId="0" borderId="32" xfId="0" applyFont="1" applyBorder="1"/>
    <xf numFmtId="0" fontId="10" fillId="0" borderId="33" xfId="0" applyFont="1" applyBorder="1" applyAlignment="1">
      <alignment horizontal="center" wrapText="1"/>
    </xf>
    <xf numFmtId="0" fontId="10" fillId="0" borderId="26" xfId="0" applyFont="1" applyBorder="1" applyAlignment="1">
      <alignment horizontal="center" wrapText="1"/>
    </xf>
    <xf numFmtId="0" fontId="0" fillId="0" borderId="20" xfId="0" applyBorder="1"/>
    <xf numFmtId="0" fontId="0" fillId="2" borderId="30" xfId="0" applyFill="1" applyBorder="1" applyAlignment="1">
      <alignment horizontal="center"/>
    </xf>
    <xf numFmtId="0" fontId="0" fillId="2" borderId="20" xfId="0" applyFill="1" applyBorder="1" applyAlignment="1">
      <alignment horizontal="center"/>
    </xf>
    <xf numFmtId="0" fontId="0" fillId="2" borderId="26" xfId="0" applyFill="1" applyBorder="1" applyAlignment="1">
      <alignment horizontal="center"/>
    </xf>
    <xf numFmtId="44" fontId="0" fillId="0" borderId="20" xfId="0" applyNumberFormat="1" applyFill="1" applyBorder="1"/>
    <xf numFmtId="0" fontId="0" fillId="0" borderId="17" xfId="0" applyBorder="1" applyAlignment="1">
      <alignment horizontal="center"/>
    </xf>
    <xf numFmtId="0" fontId="0" fillId="2" borderId="31"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0" fillId="0" borderId="33" xfId="0" applyBorder="1"/>
    <xf numFmtId="0" fontId="10" fillId="0" borderId="20" xfId="0" applyFont="1" applyBorder="1" applyAlignment="1">
      <alignment horizontal="center"/>
    </xf>
    <xf numFmtId="0" fontId="10" fillId="0" borderId="18" xfId="0" applyFont="1" applyBorder="1" applyAlignment="1">
      <alignment horizontal="center"/>
    </xf>
    <xf numFmtId="0" fontId="0" fillId="2" borderId="36" xfId="0" applyFill="1" applyBorder="1" applyAlignment="1">
      <alignment horizontal="center"/>
    </xf>
    <xf numFmtId="0" fontId="0" fillId="2" borderId="33" xfId="0" applyFill="1" applyBorder="1" applyAlignment="1">
      <alignment horizontal="center"/>
    </xf>
    <xf numFmtId="0" fontId="0" fillId="0" borderId="37" xfId="0" applyBorder="1" applyAlignment="1"/>
    <xf numFmtId="0" fontId="0" fillId="0" borderId="34" xfId="0" applyBorder="1" applyAlignment="1"/>
    <xf numFmtId="0" fontId="0" fillId="0" borderId="38" xfId="0" applyBorder="1" applyAlignment="1"/>
    <xf numFmtId="0" fontId="0" fillId="2" borderId="28" xfId="0" applyFill="1" applyBorder="1" applyAlignment="1">
      <alignment horizontal="center"/>
    </xf>
    <xf numFmtId="0" fontId="0" fillId="0" borderId="39" xfId="0" applyBorder="1" applyAlignment="1"/>
    <xf numFmtId="0" fontId="6" fillId="0" borderId="34" xfId="0" applyFont="1" applyBorder="1" applyAlignment="1"/>
    <xf numFmtId="0" fontId="0" fillId="0" borderId="36" xfId="0" applyBorder="1" applyAlignment="1"/>
    <xf numFmtId="0" fontId="0" fillId="0" borderId="35" xfId="0" applyBorder="1" applyAlignment="1"/>
    <xf numFmtId="0" fontId="10" fillId="0" borderId="40" xfId="0" applyFont="1" applyBorder="1" applyAlignment="1">
      <alignment horizontal="center"/>
    </xf>
    <xf numFmtId="0" fontId="0" fillId="0" borderId="34" xfId="0" applyFill="1" applyBorder="1" applyAlignment="1"/>
    <xf numFmtId="0" fontId="0" fillId="2" borderId="0" xfId="0" applyFill="1" applyBorder="1" applyAlignment="1"/>
    <xf numFmtId="0" fontId="0" fillId="2" borderId="3" xfId="0" applyFill="1" applyBorder="1" applyAlignment="1"/>
    <xf numFmtId="0" fontId="0" fillId="2" borderId="39" xfId="0" applyFill="1" applyBorder="1" applyAlignment="1">
      <alignment horizontal="center"/>
    </xf>
    <xf numFmtId="0" fontId="0" fillId="2" borderId="41" xfId="0" applyFill="1" applyBorder="1" applyAlignment="1">
      <alignment horizontal="center"/>
    </xf>
    <xf numFmtId="44" fontId="0" fillId="4" borderId="42" xfId="0" applyNumberFormat="1" applyFill="1" applyBorder="1" applyAlignment="1"/>
    <xf numFmtId="0" fontId="5" fillId="0" borderId="34" xfId="0" applyFont="1" applyBorder="1" applyAlignment="1"/>
    <xf numFmtId="43" fontId="10" fillId="0" borderId="9" xfId="0" applyNumberFormat="1" applyFont="1" applyBorder="1" applyAlignment="1">
      <alignment horizontal="center"/>
    </xf>
    <xf numFmtId="43" fontId="10" fillId="0" borderId="9" xfId="0" applyNumberFormat="1" applyFont="1" applyBorder="1"/>
    <xf numFmtId="0" fontId="0" fillId="2" borderId="20" xfId="0" applyFill="1" applyBorder="1"/>
    <xf numFmtId="0" fontId="0" fillId="2" borderId="34" xfId="0" applyFill="1" applyBorder="1" applyAlignment="1"/>
    <xf numFmtId="0" fontId="7" fillId="0" borderId="17" xfId="0" applyFont="1" applyBorder="1" applyAlignment="1">
      <alignment horizontal="center"/>
    </xf>
    <xf numFmtId="0" fontId="10" fillId="0" borderId="43" xfId="0" applyFont="1" applyBorder="1" applyAlignment="1">
      <alignment horizontal="center"/>
    </xf>
    <xf numFmtId="0" fontId="10" fillId="0" borderId="44" xfId="0" applyFont="1" applyBorder="1" applyAlignment="1">
      <alignment horizontal="center"/>
    </xf>
    <xf numFmtId="0" fontId="0" fillId="0" borderId="33" xfId="0" applyBorder="1" applyAlignment="1"/>
    <xf numFmtId="0" fontId="0" fillId="0" borderId="20" xfId="0" applyBorder="1" applyAlignment="1"/>
    <xf numFmtId="0" fontId="0" fillId="2" borderId="45" xfId="0" applyFill="1" applyBorder="1" applyAlignment="1">
      <alignment horizontal="center"/>
    </xf>
    <xf numFmtId="0" fontId="0" fillId="0" borderId="26" xfId="0" applyBorder="1" applyAlignment="1"/>
    <xf numFmtId="44" fontId="10" fillId="0" borderId="26" xfId="0" applyNumberFormat="1" applyFont="1" applyBorder="1" applyAlignment="1">
      <alignment horizontal="center"/>
    </xf>
    <xf numFmtId="0" fontId="10" fillId="0" borderId="26" xfId="0" applyFont="1" applyBorder="1" applyAlignment="1">
      <alignment horizontal="center"/>
    </xf>
    <xf numFmtId="0" fontId="0" fillId="2" borderId="30" xfId="0" applyFill="1" applyBorder="1"/>
    <xf numFmtId="0" fontId="0" fillId="0" borderId="18" xfId="0" applyBorder="1" applyAlignment="1"/>
    <xf numFmtId="0" fontId="6" fillId="0" borderId="20" xfId="0" applyFont="1" applyBorder="1" applyAlignment="1">
      <alignment horizontal="center"/>
    </xf>
    <xf numFmtId="0" fontId="10" fillId="0" borderId="9" xfId="0" applyFont="1" applyBorder="1" applyAlignment="1">
      <alignment horizontal="center" wrapText="1"/>
    </xf>
    <xf numFmtId="0" fontId="10" fillId="0" borderId="20" xfId="0" applyFont="1" applyBorder="1" applyAlignment="1">
      <alignment horizontal="center" wrapText="1"/>
    </xf>
    <xf numFmtId="0" fontId="10" fillId="0" borderId="9" xfId="0" applyFont="1" applyBorder="1" applyAlignment="1"/>
    <xf numFmtId="0" fontId="10" fillId="0" borderId="20" xfId="0" applyFont="1" applyBorder="1" applyAlignment="1"/>
    <xf numFmtId="44" fontId="0" fillId="3" borderId="9" xfId="0" applyNumberFormat="1" applyFill="1" applyBorder="1" applyAlignment="1"/>
    <xf numFmtId="44" fontId="0" fillId="3" borderId="20" xfId="0" applyNumberFormat="1" applyFill="1" applyBorder="1" applyAlignment="1"/>
    <xf numFmtId="44" fontId="0" fillId="0" borderId="20" xfId="0" applyNumberFormat="1" applyFill="1" applyBorder="1" applyAlignment="1"/>
    <xf numFmtId="44" fontId="0" fillId="0" borderId="20" xfId="0" applyNumberFormat="1" applyBorder="1" applyAlignment="1"/>
    <xf numFmtId="44" fontId="0" fillId="0" borderId="26" xfId="0" applyNumberFormat="1" applyBorder="1" applyAlignment="1"/>
    <xf numFmtId="44" fontId="0" fillId="4" borderId="20" xfId="0" applyNumberFormat="1" applyFill="1" applyBorder="1" applyAlignment="1"/>
    <xf numFmtId="44" fontId="0" fillId="4" borderId="46" xfId="0" applyNumberFormat="1" applyFill="1" applyBorder="1" applyAlignment="1"/>
    <xf numFmtId="44" fontId="0" fillId="4" borderId="33" xfId="0" applyNumberFormat="1" applyFill="1" applyBorder="1" applyAlignment="1"/>
    <xf numFmtId="0" fontId="5" fillId="0" borderId="36" xfId="0" applyFont="1" applyBorder="1" applyAlignment="1"/>
    <xf numFmtId="44" fontId="0" fillId="4" borderId="26" xfId="0" applyNumberFormat="1" applyFill="1" applyBorder="1" applyAlignment="1"/>
    <xf numFmtId="44" fontId="10" fillId="0" borderId="9" xfId="0" applyNumberFormat="1" applyFont="1" applyBorder="1" applyAlignment="1"/>
    <xf numFmtId="44" fontId="10" fillId="0" borderId="20" xfId="0" applyNumberFormat="1" applyFont="1" applyBorder="1" applyAlignment="1"/>
    <xf numFmtId="0" fontId="10" fillId="0" borderId="34" xfId="0" applyFont="1" applyBorder="1" applyAlignment="1"/>
    <xf numFmtId="0" fontId="7" fillId="0" borderId="34" xfId="0" applyFont="1" applyFill="1" applyBorder="1" applyAlignment="1"/>
    <xf numFmtId="0" fontId="10" fillId="0" borderId="38" xfId="0" applyFont="1" applyBorder="1" applyAlignment="1"/>
    <xf numFmtId="0" fontId="10" fillId="0" borderId="18" xfId="0" applyFont="1" applyBorder="1" applyAlignment="1"/>
    <xf numFmtId="10" fontId="0" fillId="0" borderId="9" xfId="0" applyNumberFormat="1" applyBorder="1" applyAlignment="1">
      <alignment horizontal="center"/>
    </xf>
    <xf numFmtId="44" fontId="6" fillId="0" borderId="20" xfId="0" applyNumberFormat="1" applyFont="1" applyBorder="1" applyAlignment="1"/>
    <xf numFmtId="44" fontId="0" fillId="3" borderId="16" xfId="2" applyFont="1" applyFill="1" applyBorder="1" applyAlignment="1"/>
    <xf numFmtId="44" fontId="0" fillId="4" borderId="46" xfId="2" applyFont="1" applyFill="1" applyBorder="1" applyAlignment="1"/>
    <xf numFmtId="43" fontId="0" fillId="0" borderId="9" xfId="0" applyNumberFormat="1" applyBorder="1" applyAlignment="1"/>
    <xf numFmtId="44" fontId="0" fillId="4" borderId="8" xfId="2" applyFont="1" applyFill="1" applyBorder="1" applyAlignment="1"/>
    <xf numFmtId="43" fontId="0" fillId="0" borderId="9" xfId="0" applyNumberFormat="1" applyFill="1" applyBorder="1" applyAlignment="1"/>
    <xf numFmtId="43" fontId="0" fillId="0" borderId="20" xfId="0" applyNumberFormat="1" applyBorder="1" applyAlignment="1"/>
    <xf numFmtId="44" fontId="0" fillId="4" borderId="20" xfId="2" applyFont="1" applyFill="1" applyBorder="1" applyAlignment="1"/>
    <xf numFmtId="44" fontId="0" fillId="3" borderId="9" xfId="2" applyFont="1" applyFill="1" applyBorder="1" applyAlignment="1"/>
    <xf numFmtId="44" fontId="0" fillId="3" borderId="15" xfId="0" applyNumberFormat="1" applyFill="1" applyBorder="1" applyAlignment="1"/>
    <xf numFmtId="44" fontId="0" fillId="0" borderId="9" xfId="2" applyFont="1" applyFill="1" applyBorder="1" applyAlignment="1"/>
    <xf numFmtId="44" fontId="0" fillId="4" borderId="15" xfId="2" applyFont="1" applyFill="1" applyBorder="1" applyAlignment="1"/>
    <xf numFmtId="0" fontId="0" fillId="0" borderId="43" xfId="0" applyBorder="1" applyAlignment="1"/>
    <xf numFmtId="0" fontId="0" fillId="0" borderId="23" xfId="0" applyBorder="1" applyAlignment="1"/>
    <xf numFmtId="0" fontId="0" fillId="0" borderId="47" xfId="0" applyBorder="1" applyAlignment="1"/>
    <xf numFmtId="44" fontId="0" fillId="0" borderId="8" xfId="2" applyFont="1" applyBorder="1" applyAlignment="1"/>
    <xf numFmtId="44" fontId="0" fillId="0" borderId="9" xfId="2" applyFont="1" applyBorder="1" applyAlignment="1"/>
    <xf numFmtId="0" fontId="6" fillId="0" borderId="0" xfId="0" applyFont="1" applyAlignment="1">
      <alignment horizontal="center"/>
    </xf>
    <xf numFmtId="0" fontId="0" fillId="0" borderId="35" xfId="0" applyFill="1" applyBorder="1" applyAlignment="1"/>
    <xf numFmtId="49" fontId="5" fillId="0" borderId="34" xfId="0" applyNumberFormat="1" applyFont="1" applyBorder="1" applyAlignment="1"/>
    <xf numFmtId="49" fontId="5" fillId="0" borderId="3" xfId="0" applyNumberFormat="1" applyFont="1" applyBorder="1" applyAlignment="1"/>
    <xf numFmtId="49" fontId="0" fillId="0" borderId="34" xfId="0" applyNumberFormat="1" applyBorder="1" applyAlignment="1"/>
    <xf numFmtId="2" fontId="0" fillId="0" borderId="20" xfId="0" applyNumberFormat="1" applyBorder="1" applyAlignment="1"/>
    <xf numFmtId="2" fontId="0" fillId="0" borderId="9" xfId="0" applyNumberFormat="1" applyBorder="1" applyAlignment="1"/>
    <xf numFmtId="44" fontId="0" fillId="3" borderId="8" xfId="0" applyNumberFormat="1" applyFill="1" applyBorder="1" applyAlignment="1"/>
    <xf numFmtId="44" fontId="0" fillId="0" borderId="8" xfId="0" applyNumberFormat="1" applyBorder="1" applyAlignment="1"/>
    <xf numFmtId="0" fontId="0" fillId="0" borderId="19" xfId="0" applyBorder="1" applyAlignment="1"/>
    <xf numFmtId="0" fontId="0" fillId="0" borderId="0" xfId="0" applyBorder="1" applyAlignment="1">
      <alignment horizontal="center" vertical="top" textRotation="180"/>
    </xf>
    <xf numFmtId="44" fontId="0" fillId="0" borderId="2" xfId="0" applyNumberFormat="1" applyBorder="1" applyAlignment="1"/>
    <xf numFmtId="44" fontId="0" fillId="0" borderId="33" xfId="0" applyNumberFormat="1" applyBorder="1" applyAlignment="1"/>
    <xf numFmtId="0" fontId="0" fillId="0" borderId="11" xfId="0" applyFill="1" applyBorder="1" applyAlignment="1"/>
    <xf numFmtId="0" fontId="0" fillId="0" borderId="4" xfId="0" applyBorder="1" applyAlignment="1"/>
    <xf numFmtId="0" fontId="0" fillId="2" borderId="9" xfId="0" applyFill="1" applyBorder="1" applyAlignment="1"/>
    <xf numFmtId="0" fontId="0" fillId="0" borderId="48" xfId="0" applyBorder="1" applyAlignment="1"/>
    <xf numFmtId="0" fontId="0" fillId="0" borderId="20" xfId="0" applyFill="1" applyBorder="1" applyAlignment="1"/>
    <xf numFmtId="0" fontId="10" fillId="0" borderId="29" xfId="0" applyFont="1" applyBorder="1" applyAlignment="1">
      <alignment horizontal="center"/>
    </xf>
    <xf numFmtId="44" fontId="10" fillId="0" borderId="23" xfId="0" applyNumberFormat="1" applyFont="1" applyBorder="1" applyAlignment="1">
      <alignment horizontal="center"/>
    </xf>
    <xf numFmtId="44" fontId="10" fillId="0" borderId="10" xfId="0" applyNumberFormat="1" applyFont="1" applyBorder="1" applyAlignment="1">
      <alignment horizontal="center"/>
    </xf>
    <xf numFmtId="0" fontId="0" fillId="0" borderId="29" xfId="0" applyBorder="1"/>
    <xf numFmtId="44" fontId="0" fillId="4" borderId="49" xfId="0" applyNumberFormat="1" applyFill="1" applyBorder="1" applyAlignment="1"/>
    <xf numFmtId="0" fontId="0" fillId="2" borderId="31" xfId="0" applyFill="1" applyBorder="1"/>
    <xf numFmtId="0" fontId="0" fillId="2" borderId="19" xfId="0" applyFill="1" applyBorder="1"/>
    <xf numFmtId="0" fontId="0" fillId="2" borderId="27" xfId="0" applyFill="1" applyBorder="1"/>
    <xf numFmtId="44" fontId="0" fillId="4" borderId="42" xfId="0" applyNumberFormat="1" applyFill="1" applyBorder="1" applyAlignment="1">
      <alignment vertical="top"/>
    </xf>
    <xf numFmtId="0" fontId="10" fillId="0" borderId="20" xfId="0" applyFont="1" applyBorder="1" applyAlignment="1">
      <alignment horizontal="center" vertical="top"/>
    </xf>
    <xf numFmtId="0" fontId="0" fillId="0" borderId="20" xfId="0" applyNumberFormat="1" applyBorder="1" applyAlignment="1">
      <alignment vertical="top"/>
    </xf>
    <xf numFmtId="0" fontId="5" fillId="0" borderId="20" xfId="0" applyFont="1" applyBorder="1" applyAlignment="1">
      <alignment vertical="top"/>
    </xf>
    <xf numFmtId="0" fontId="0" fillId="0" borderId="20" xfId="0" applyBorder="1" applyAlignment="1">
      <alignment vertical="top"/>
    </xf>
    <xf numFmtId="0" fontId="0" fillId="0" borderId="18" xfId="0" applyBorder="1" applyAlignment="1">
      <alignment vertical="top"/>
    </xf>
    <xf numFmtId="0" fontId="10" fillId="0" borderId="18" xfId="0" applyFont="1" applyBorder="1" applyAlignment="1">
      <alignment horizontal="center" vertical="top"/>
    </xf>
    <xf numFmtId="0" fontId="10" fillId="0" borderId="40" xfId="0" applyFont="1" applyBorder="1" applyAlignment="1">
      <alignment horizontal="center" vertical="top"/>
    </xf>
    <xf numFmtId="44" fontId="0" fillId="0" borderId="26" xfId="0" applyNumberFormat="1" applyFill="1" applyBorder="1" applyAlignment="1"/>
    <xf numFmtId="0" fontId="0" fillId="0" borderId="18" xfId="0" applyFill="1" applyBorder="1" applyAlignment="1"/>
    <xf numFmtId="0" fontId="0" fillId="0" borderId="38" xfId="0" applyBorder="1"/>
    <xf numFmtId="0" fontId="10" fillId="0" borderId="0" xfId="0" applyFont="1" applyBorder="1" applyAlignment="1">
      <alignment horizontal="center"/>
    </xf>
    <xf numFmtId="0" fontId="10" fillId="0" borderId="2" xfId="0" applyFont="1" applyBorder="1" applyAlignment="1">
      <alignment horizontal="center"/>
    </xf>
    <xf numFmtId="0" fontId="0" fillId="0" borderId="34" xfId="0" applyBorder="1"/>
    <xf numFmtId="44" fontId="0" fillId="0" borderId="2" xfId="0" applyNumberFormat="1" applyFill="1" applyBorder="1" applyAlignment="1"/>
    <xf numFmtId="0" fontId="19" fillId="0" borderId="0" xfId="0" applyFont="1"/>
    <xf numFmtId="0" fontId="0" fillId="0" borderId="7" xfId="0" applyBorder="1" applyAlignment="1"/>
    <xf numFmtId="0" fontId="0" fillId="0" borderId="28" xfId="0" applyBorder="1"/>
    <xf numFmtId="0" fontId="0" fillId="2" borderId="8" xfId="0" applyFill="1" applyBorder="1" applyAlignment="1"/>
    <xf numFmtId="164" fontId="3" fillId="0" borderId="8" xfId="1" applyNumberFormat="1" applyBorder="1" applyAlignment="1"/>
    <xf numFmtId="164" fontId="3" fillId="0" borderId="9" xfId="1" applyNumberFormat="1" applyBorder="1" applyAlignment="1"/>
    <xf numFmtId="164" fontId="3" fillId="4" borderId="8" xfId="1" applyNumberFormat="1" applyFill="1" applyBorder="1" applyAlignment="1"/>
    <xf numFmtId="164" fontId="3" fillId="4" borderId="15" xfId="1" applyNumberFormat="1" applyFill="1" applyBorder="1" applyAlignment="1"/>
    <xf numFmtId="0" fontId="5" fillId="0" borderId="34" xfId="0" applyFont="1" applyBorder="1" applyAlignment="1">
      <alignment horizontal="center"/>
    </xf>
    <xf numFmtId="44" fontId="0" fillId="4" borderId="20" xfId="0" applyNumberFormat="1" applyFill="1" applyBorder="1"/>
    <xf numFmtId="44" fontId="0" fillId="4" borderId="33" xfId="0" applyNumberFormat="1" applyFill="1" applyBorder="1"/>
    <xf numFmtId="44" fontId="0" fillId="0" borderId="20" xfId="0" applyNumberFormat="1" applyBorder="1"/>
    <xf numFmtId="44" fontId="6" fillId="3" borderId="9" xfId="0" applyNumberFormat="1" applyFont="1" applyFill="1" applyBorder="1" applyAlignment="1"/>
    <xf numFmtId="44" fontId="6" fillId="4" borderId="15" xfId="0" applyNumberFormat="1" applyFont="1" applyFill="1" applyBorder="1" applyAlignment="1"/>
    <xf numFmtId="44" fontId="6" fillId="3" borderId="10" xfId="0" applyNumberFormat="1" applyFont="1" applyFill="1" applyBorder="1" applyAlignment="1"/>
    <xf numFmtId="44" fontId="6" fillId="0" borderId="9" xfId="0" applyNumberFormat="1" applyFont="1" applyBorder="1" applyAlignment="1"/>
    <xf numFmtId="44" fontId="6" fillId="3" borderId="20" xfId="0" applyNumberFormat="1" applyFont="1" applyFill="1" applyBorder="1" applyAlignment="1"/>
    <xf numFmtId="44" fontId="6" fillId="4" borderId="42" xfId="0" applyNumberFormat="1" applyFont="1" applyFill="1" applyBorder="1" applyAlignment="1"/>
    <xf numFmtId="44" fontId="6" fillId="3" borderId="26" xfId="0" applyNumberFormat="1" applyFont="1" applyFill="1" applyBorder="1" applyAlignment="1"/>
    <xf numFmtId="0" fontId="7" fillId="0" borderId="34" xfId="0" applyFont="1" applyBorder="1" applyAlignment="1"/>
    <xf numFmtId="0" fontId="0" fillId="0" borderId="28" xfId="0" applyBorder="1" applyAlignment="1"/>
    <xf numFmtId="0" fontId="9" fillId="0" borderId="0" xfId="0" applyFont="1" applyAlignment="1"/>
    <xf numFmtId="44" fontId="3" fillId="0" borderId="9" xfId="2" applyBorder="1" applyAlignment="1"/>
    <xf numFmtId="44" fontId="0" fillId="0" borderId="7" xfId="2" applyFont="1" applyBorder="1" applyAlignment="1"/>
    <xf numFmtId="44" fontId="0" fillId="0" borderId="0" xfId="2" applyFont="1" applyBorder="1" applyAlignment="1"/>
    <xf numFmtId="0" fontId="10" fillId="0" borderId="10" xfId="0" applyFont="1" applyBorder="1" applyAlignment="1"/>
    <xf numFmtId="44" fontId="0" fillId="0" borderId="20" xfId="2" applyFont="1" applyBorder="1" applyAlignment="1"/>
    <xf numFmtId="44" fontId="0" fillId="0" borderId="26" xfId="2" applyFont="1" applyBorder="1" applyAlignment="1"/>
    <xf numFmtId="44" fontId="0" fillId="0" borderId="33" xfId="2" applyFont="1" applyBorder="1" applyAlignment="1"/>
    <xf numFmtId="0" fontId="0" fillId="0" borderId="34" xfId="0" applyBorder="1" applyAlignment="1">
      <alignment horizontal="left"/>
    </xf>
    <xf numFmtId="44" fontId="0" fillId="3" borderId="20" xfId="2" applyFont="1" applyFill="1" applyBorder="1" applyAlignment="1"/>
    <xf numFmtId="0" fontId="0" fillId="0" borderId="27" xfId="0" applyBorder="1"/>
    <xf numFmtId="0" fontId="0" fillId="0" borderId="29" xfId="0" applyBorder="1" applyAlignment="1"/>
    <xf numFmtId="164" fontId="3" fillId="0" borderId="10" xfId="1" applyNumberFormat="1" applyBorder="1" applyAlignment="1"/>
    <xf numFmtId="164" fontId="3" fillId="4" borderId="9" xfId="1" applyNumberFormat="1" applyFill="1" applyBorder="1" applyAlignment="1"/>
    <xf numFmtId="164" fontId="3" fillId="3" borderId="9" xfId="1" applyNumberFormat="1" applyFill="1" applyBorder="1" applyAlignment="1"/>
    <xf numFmtId="44" fontId="3" fillId="4" borderId="8" xfId="2" applyFill="1" applyBorder="1" applyAlignment="1"/>
    <xf numFmtId="44" fontId="3" fillId="0" borderId="10" xfId="2" applyBorder="1" applyAlignment="1"/>
    <xf numFmtId="44" fontId="3" fillId="4" borderId="9" xfId="2" applyFill="1" applyBorder="1" applyAlignment="1"/>
    <xf numFmtId="44" fontId="3" fillId="3" borderId="9" xfId="2" applyFill="1" applyBorder="1" applyAlignment="1"/>
    <xf numFmtId="44" fontId="3" fillId="4" borderId="15" xfId="2" applyFill="1" applyBorder="1" applyAlignment="1"/>
    <xf numFmtId="0" fontId="0" fillId="0" borderId="10" xfId="0" applyFill="1" applyBorder="1" applyAlignment="1">
      <alignment horizontal="center"/>
    </xf>
    <xf numFmtId="164" fontId="3" fillId="0" borderId="10" xfId="1" applyNumberFormat="1" applyFill="1" applyBorder="1" applyAlignment="1"/>
    <xf numFmtId="44" fontId="3" fillId="0" borderId="10" xfId="2" applyFill="1" applyBorder="1" applyAlignment="1"/>
    <xf numFmtId="164" fontId="3" fillId="0" borderId="9" xfId="1" applyNumberFormat="1" applyFill="1" applyBorder="1" applyAlignment="1"/>
    <xf numFmtId="44" fontId="3" fillId="0" borderId="9" xfId="2" applyFill="1" applyBorder="1" applyAlignment="1"/>
    <xf numFmtId="164" fontId="3" fillId="0" borderId="11" xfId="1" applyNumberFormat="1" applyBorder="1" applyAlignment="1"/>
    <xf numFmtId="164" fontId="3" fillId="0" borderId="20" xfId="1" applyNumberFormat="1" applyBorder="1" applyAlignment="1"/>
    <xf numFmtId="164" fontId="3" fillId="4" borderId="42" xfId="1" applyNumberFormat="1" applyFill="1" applyBorder="1" applyAlignment="1"/>
    <xf numFmtId="44" fontId="0" fillId="4" borderId="42" xfId="0" applyNumberFormat="1" applyFill="1" applyBorder="1"/>
    <xf numFmtId="0" fontId="10" fillId="0" borderId="26" xfId="0" applyFont="1" applyBorder="1" applyAlignment="1"/>
    <xf numFmtId="0" fontId="10" fillId="0" borderId="23" xfId="0" applyFont="1" applyBorder="1" applyAlignment="1"/>
    <xf numFmtId="44" fontId="3" fillId="0" borderId="20" xfId="2" applyFill="1" applyBorder="1" applyAlignment="1"/>
    <xf numFmtId="0" fontId="10" fillId="0" borderId="40" xfId="0" applyFont="1" applyBorder="1" applyAlignment="1"/>
    <xf numFmtId="0" fontId="0" fillId="0" borderId="31" xfId="0" applyBorder="1"/>
    <xf numFmtId="0" fontId="0" fillId="2" borderId="34" xfId="0" applyFill="1" applyBorder="1"/>
    <xf numFmtId="0" fontId="0" fillId="0" borderId="26" xfId="0" applyBorder="1"/>
    <xf numFmtId="0" fontId="0" fillId="2" borderId="33" xfId="0" applyFill="1" applyBorder="1"/>
    <xf numFmtId="0" fontId="7" fillId="2" borderId="28" xfId="0" applyFont="1" applyFill="1" applyBorder="1" applyAlignment="1">
      <alignment horizontal="center"/>
    </xf>
    <xf numFmtId="0" fontId="7" fillId="2" borderId="8" xfId="0" applyFont="1" applyFill="1" applyBorder="1" applyAlignment="1">
      <alignment horizontal="center"/>
    </xf>
    <xf numFmtId="0" fontId="7" fillId="2" borderId="33" xfId="0" applyFont="1" applyFill="1" applyBorder="1" applyAlignment="1">
      <alignment horizontal="center"/>
    </xf>
    <xf numFmtId="0" fontId="7" fillId="2" borderId="27" xfId="0" applyFont="1" applyFill="1" applyBorder="1" applyAlignment="1">
      <alignment horizontal="center"/>
    </xf>
    <xf numFmtId="164" fontId="3" fillId="0" borderId="2" xfId="1" applyNumberFormat="1" applyBorder="1" applyAlignment="1"/>
    <xf numFmtId="164" fontId="3" fillId="4" borderId="28" xfId="1" applyNumberFormat="1" applyFill="1" applyBorder="1" applyAlignment="1"/>
    <xf numFmtId="164" fontId="3" fillId="4" borderId="1" xfId="1" applyNumberFormat="1" applyFill="1" applyBorder="1" applyAlignment="1"/>
    <xf numFmtId="164" fontId="3" fillId="4" borderId="10" xfId="1" applyNumberFormat="1" applyFill="1" applyBorder="1" applyAlignment="1"/>
    <xf numFmtId="164" fontId="3" fillId="4" borderId="2" xfId="1" applyNumberFormat="1" applyFill="1" applyBorder="1" applyAlignment="1"/>
    <xf numFmtId="164" fontId="0" fillId="0" borderId="9" xfId="1" applyNumberFormat="1" applyFont="1" applyBorder="1" applyAlignment="1"/>
    <xf numFmtId="164" fontId="0" fillId="4" borderId="9" xfId="1" applyNumberFormat="1" applyFont="1" applyFill="1" applyBorder="1" applyAlignment="1"/>
    <xf numFmtId="164" fontId="0" fillId="4" borderId="8" xfId="1" applyNumberFormat="1" applyFont="1" applyFill="1" applyBorder="1" applyAlignment="1"/>
    <xf numFmtId="164" fontId="0" fillId="4" borderId="15" xfId="1" applyNumberFormat="1" applyFont="1" applyFill="1" applyBorder="1" applyAlignment="1"/>
    <xf numFmtId="164" fontId="0" fillId="0" borderId="10" xfId="1" applyNumberFormat="1" applyFont="1" applyBorder="1" applyAlignment="1"/>
    <xf numFmtId="44" fontId="0" fillId="4" borderId="26" xfId="0" applyNumberFormat="1" applyFill="1" applyBorder="1"/>
    <xf numFmtId="0" fontId="0" fillId="0" borderId="38" xfId="0" applyBorder="1" applyAlignment="1">
      <alignment horizontal="left"/>
    </xf>
    <xf numFmtId="0" fontId="0" fillId="0" borderId="17" xfId="0" applyBorder="1" applyAlignment="1">
      <alignment horizontal="left"/>
    </xf>
    <xf numFmtId="0" fontId="13" fillId="0" borderId="2" xfId="3" applyBorder="1" applyAlignment="1" applyProtection="1">
      <alignment horizontal="center"/>
    </xf>
    <xf numFmtId="0" fontId="0" fillId="0" borderId="34" xfId="0" applyBorder="1" applyAlignment="1">
      <alignment vertical="top"/>
    </xf>
    <xf numFmtId="0" fontId="0" fillId="0" borderId="28" xfId="0" applyBorder="1" applyAlignment="1">
      <alignment vertical="top"/>
    </xf>
    <xf numFmtId="0" fontId="6" fillId="0" borderId="13"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26" xfId="0" applyFont="1" applyBorder="1" applyAlignment="1">
      <alignment horizontal="center"/>
    </xf>
    <xf numFmtId="44" fontId="0" fillId="0" borderId="21" xfId="0" applyNumberFormat="1" applyBorder="1" applyAlignment="1"/>
    <xf numFmtId="44" fontId="0" fillId="0" borderId="21" xfId="0" applyNumberFormat="1" applyFill="1" applyBorder="1" applyAlignment="1"/>
    <xf numFmtId="44" fontId="0" fillId="0" borderId="8" xfId="0" applyNumberFormat="1" applyFill="1" applyBorder="1" applyAlignment="1"/>
    <xf numFmtId="44" fontId="0" fillId="0" borderId="33" xfId="0" applyNumberFormat="1" applyFill="1" applyBorder="1" applyAlignment="1"/>
    <xf numFmtId="43" fontId="10" fillId="0" borderId="9" xfId="0" applyNumberFormat="1" applyFont="1" applyFill="1" applyBorder="1" applyAlignment="1">
      <alignment horizontal="center"/>
    </xf>
    <xf numFmtId="43" fontId="0" fillId="0" borderId="20" xfId="0" applyNumberFormat="1" applyFill="1" applyBorder="1" applyAlignment="1"/>
    <xf numFmtId="44" fontId="0" fillId="4" borderId="50" xfId="2" applyFont="1" applyFill="1" applyBorder="1" applyAlignment="1"/>
    <xf numFmtId="0" fontId="10" fillId="0" borderId="24" xfId="0" applyFont="1" applyBorder="1" applyAlignment="1">
      <alignment horizontal="center"/>
    </xf>
    <xf numFmtId="0" fontId="5" fillId="0" borderId="35" xfId="0" applyFont="1" applyBorder="1" applyAlignment="1"/>
    <xf numFmtId="44" fontId="10" fillId="0" borderId="9" xfId="0" applyNumberFormat="1" applyFont="1" applyFill="1" applyBorder="1" applyAlignment="1">
      <alignment horizontal="center"/>
    </xf>
    <xf numFmtId="0" fontId="0" fillId="0" borderId="35" xfId="0" applyBorder="1"/>
    <xf numFmtId="0" fontId="0" fillId="2" borderId="33" xfId="0" applyFill="1" applyBorder="1" applyAlignment="1"/>
    <xf numFmtId="0" fontId="0" fillId="0" borderId="36" xfId="0" applyBorder="1"/>
    <xf numFmtId="0" fontId="6" fillId="0" borderId="34" xfId="0" applyFont="1" applyBorder="1" applyAlignment="1">
      <alignment vertical="top" wrapText="1"/>
    </xf>
    <xf numFmtId="0" fontId="6" fillId="0" borderId="0" xfId="0" applyFont="1" applyBorder="1" applyAlignment="1">
      <alignment horizontal="centerContinuous"/>
    </xf>
    <xf numFmtId="0" fontId="6" fillId="0" borderId="0" xfId="0" applyFont="1" applyAlignment="1">
      <alignment horizontal="centerContinuous"/>
    </xf>
    <xf numFmtId="0" fontId="6" fillId="2" borderId="13" xfId="0" applyFont="1" applyFill="1" applyBorder="1" applyAlignment="1">
      <alignment horizontal="center"/>
    </xf>
    <xf numFmtId="0" fontId="6" fillId="2" borderId="30" xfId="0" applyFont="1" applyFill="1" applyBorder="1" applyAlignment="1">
      <alignment horizontal="center"/>
    </xf>
    <xf numFmtId="0" fontId="6" fillId="2" borderId="9" xfId="0" applyFont="1" applyFill="1" applyBorder="1" applyAlignment="1">
      <alignment horizontal="center"/>
    </xf>
    <xf numFmtId="0" fontId="6" fillId="2" borderId="20" xfId="0" applyFont="1" applyFill="1" applyBorder="1" applyAlignment="1">
      <alignment horizontal="center"/>
    </xf>
    <xf numFmtId="0" fontId="6" fillId="2" borderId="10" xfId="0" applyFont="1" applyFill="1" applyBorder="1" applyAlignment="1">
      <alignment horizontal="center"/>
    </xf>
    <xf numFmtId="0" fontId="6" fillId="2" borderId="26" xfId="0" applyFont="1" applyFill="1" applyBorder="1" applyAlignment="1">
      <alignment horizontal="center"/>
    </xf>
    <xf numFmtId="0" fontId="6" fillId="0" borderId="8" xfId="0" applyFont="1" applyBorder="1" applyAlignment="1">
      <alignment horizontal="center"/>
    </xf>
    <xf numFmtId="0" fontId="6" fillId="0" borderId="33" xfId="0" applyFont="1" applyBorder="1" applyAlignment="1">
      <alignment horizontal="center"/>
    </xf>
    <xf numFmtId="0" fontId="6" fillId="0" borderId="9" xfId="0" applyFont="1" applyBorder="1"/>
    <xf numFmtId="0" fontId="6" fillId="0" borderId="20" xfId="0" applyFont="1" applyBorder="1"/>
    <xf numFmtId="0" fontId="6" fillId="0" borderId="17" xfId="0" applyFont="1" applyBorder="1"/>
    <xf numFmtId="0" fontId="6" fillId="0" borderId="29" xfId="0" applyFont="1" applyBorder="1"/>
    <xf numFmtId="44" fontId="0" fillId="3" borderId="2" xfId="0" applyNumberFormat="1" applyFill="1" applyBorder="1" applyAlignment="1"/>
    <xf numFmtId="0" fontId="0" fillId="0" borderId="2" xfId="0" applyFill="1" applyBorder="1" applyAlignment="1">
      <alignment horizontal="center"/>
    </xf>
    <xf numFmtId="0" fontId="0" fillId="2" borderId="19" xfId="0" applyFill="1" applyBorder="1" applyAlignment="1">
      <alignment horizontal="left"/>
    </xf>
    <xf numFmtId="0" fontId="0" fillId="2" borderId="27" xfId="0" applyFill="1" applyBorder="1" applyAlignment="1">
      <alignment horizontal="left"/>
    </xf>
    <xf numFmtId="0" fontId="0" fillId="2" borderId="0" xfId="0" applyFill="1" applyBorder="1" applyAlignment="1">
      <alignment horizontal="left"/>
    </xf>
    <xf numFmtId="0" fontId="0" fillId="2" borderId="28" xfId="0" applyFill="1" applyBorder="1" applyAlignment="1">
      <alignment horizontal="left"/>
    </xf>
    <xf numFmtId="0" fontId="0" fillId="2" borderId="38" xfId="0" applyFill="1" applyBorder="1" applyAlignment="1">
      <alignment horizontal="left"/>
    </xf>
    <xf numFmtId="0" fontId="0" fillId="2" borderId="17" xfId="0" applyFill="1" applyBorder="1" applyAlignment="1">
      <alignment horizontal="left"/>
    </xf>
    <xf numFmtId="0" fontId="0" fillId="2" borderId="29" xfId="0" applyFill="1" applyBorder="1" applyAlignment="1">
      <alignment horizontal="left"/>
    </xf>
    <xf numFmtId="0" fontId="0" fillId="2" borderId="31" xfId="0" applyFill="1" applyBorder="1" applyAlignment="1">
      <alignment horizontal="left"/>
    </xf>
    <xf numFmtId="0" fontId="10" fillId="0" borderId="28" xfId="0" applyFont="1" applyBorder="1" applyAlignment="1">
      <alignment vertical="top" wrapText="1"/>
    </xf>
    <xf numFmtId="0" fontId="0" fillId="0" borderId="17" xfId="0" applyBorder="1" applyAlignment="1">
      <alignment vertical="top" wrapText="1"/>
    </xf>
    <xf numFmtId="0" fontId="0" fillId="0" borderId="18" xfId="0" applyBorder="1" applyAlignment="1">
      <alignment horizontal="center"/>
    </xf>
    <xf numFmtId="10" fontId="0" fillId="4" borderId="20" xfId="0" applyNumberFormat="1" applyFill="1" applyBorder="1" applyAlignment="1">
      <alignment horizontal="right"/>
    </xf>
    <xf numFmtId="10" fontId="0" fillId="0" borderId="20" xfId="0" applyNumberFormat="1" applyBorder="1" applyAlignment="1">
      <alignment horizontal="center"/>
    </xf>
    <xf numFmtId="44" fontId="0" fillId="0" borderId="0" xfId="0" applyNumberFormat="1" applyAlignment="1">
      <alignment horizontal="left"/>
    </xf>
    <xf numFmtId="44" fontId="10" fillId="0" borderId="0" xfId="0" applyNumberFormat="1" applyFont="1" applyAlignment="1">
      <alignment horizontal="left"/>
    </xf>
    <xf numFmtId="0" fontId="6" fillId="0" borderId="0" xfId="0" applyFont="1" applyBorder="1" applyAlignment="1">
      <alignment vertical="top"/>
    </xf>
    <xf numFmtId="0" fontId="6" fillId="0" borderId="2" xfId="0" applyFont="1" applyBorder="1" applyAlignment="1">
      <alignment vertical="top" wrapText="1"/>
    </xf>
    <xf numFmtId="0" fontId="0" fillId="2" borderId="51" xfId="0" applyFill="1" applyBorder="1" applyAlignment="1"/>
    <xf numFmtId="0" fontId="0" fillId="2" borderId="14" xfId="0" applyFill="1" applyBorder="1" applyAlignment="1"/>
    <xf numFmtId="0" fontId="0" fillId="2" borderId="34" xfId="0" applyFill="1" applyBorder="1" applyAlignment="1">
      <alignment horizontal="left"/>
    </xf>
    <xf numFmtId="0" fontId="6" fillId="0" borderId="2" xfId="0" applyFont="1" applyBorder="1" applyAlignment="1">
      <alignment horizontal="left"/>
    </xf>
    <xf numFmtId="0" fontId="6" fillId="0" borderId="2" xfId="0" applyFont="1" applyBorder="1" applyAlignment="1">
      <alignment wrapText="1"/>
    </xf>
    <xf numFmtId="0" fontId="11" fillId="0" borderId="28" xfId="0" applyFont="1" applyBorder="1" applyAlignment="1"/>
    <xf numFmtId="0" fontId="6" fillId="0" borderId="0" xfId="0" applyFont="1" applyBorder="1" applyAlignment="1">
      <alignment wrapText="1"/>
    </xf>
    <xf numFmtId="44" fontId="0" fillId="3" borderId="33" xfId="0" applyNumberFormat="1" applyFill="1" applyBorder="1" applyAlignment="1"/>
    <xf numFmtId="44" fontId="0" fillId="0" borderId="33" xfId="2" applyFont="1" applyFill="1" applyBorder="1" applyAlignment="1"/>
    <xf numFmtId="44" fontId="0" fillId="0" borderId="20" xfId="2" applyFont="1" applyFill="1" applyBorder="1" applyAlignment="1"/>
    <xf numFmtId="44" fontId="0" fillId="3" borderId="1" xfId="0" applyNumberFormat="1" applyFill="1" applyBorder="1" applyAlignment="1"/>
    <xf numFmtId="44" fontId="0" fillId="4" borderId="4" xfId="0" applyNumberFormat="1" applyFill="1" applyBorder="1" applyAlignment="1"/>
    <xf numFmtId="44" fontId="0" fillId="4" borderId="33" xfId="2" applyFont="1" applyFill="1" applyBorder="1" applyAlignment="1"/>
    <xf numFmtId="0" fontId="16" fillId="0" borderId="0" xfId="0" applyFont="1" applyAlignment="1">
      <alignment horizontal="left" textRotation="180"/>
    </xf>
    <xf numFmtId="164" fontId="0" fillId="0" borderId="11" xfId="1" applyNumberFormat="1" applyFont="1" applyBorder="1"/>
    <xf numFmtId="0" fontId="0" fillId="0" borderId="11" xfId="0" applyFill="1" applyBorder="1" applyAlignment="1">
      <alignment horizontal="center"/>
    </xf>
    <xf numFmtId="0" fontId="16" fillId="0" borderId="0" xfId="0" applyFont="1"/>
    <xf numFmtId="0" fontId="20" fillId="0" borderId="0" xfId="0" applyFont="1" applyBorder="1" applyAlignment="1">
      <alignment horizontal="center"/>
    </xf>
    <xf numFmtId="0" fontId="16" fillId="0" borderId="0" xfId="0" applyFont="1" applyFill="1" applyBorder="1" applyAlignment="1"/>
    <xf numFmtId="0" fontId="16" fillId="0" borderId="3" xfId="0" applyFont="1" applyBorder="1" applyAlignment="1"/>
    <xf numFmtId="0" fontId="16" fillId="0" borderId="9" xfId="0" applyFont="1" applyBorder="1" applyAlignment="1"/>
    <xf numFmtId="0" fontId="16" fillId="0" borderId="0" xfId="0" applyFont="1" applyBorder="1"/>
    <xf numFmtId="0" fontId="16" fillId="2" borderId="13" xfId="0" applyFont="1" applyFill="1" applyBorder="1" applyAlignment="1">
      <alignment horizontal="center"/>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0" borderId="34" xfId="0" applyFont="1" applyBorder="1" applyAlignment="1"/>
    <xf numFmtId="0" fontId="16" fillId="0" borderId="0" xfId="0" applyFont="1" applyBorder="1" applyAlignment="1"/>
    <xf numFmtId="0" fontId="16" fillId="0" borderId="11" xfId="0" applyFont="1" applyBorder="1" applyAlignment="1"/>
    <xf numFmtId="44" fontId="16" fillId="0" borderId="0" xfId="0" applyNumberFormat="1" applyFont="1" applyFill="1" applyBorder="1" applyAlignment="1">
      <alignment horizontal="center"/>
    </xf>
    <xf numFmtId="0" fontId="16" fillId="2" borderId="30" xfId="0" applyFont="1" applyFill="1" applyBorder="1" applyAlignment="1">
      <alignment horizontal="center"/>
    </xf>
    <xf numFmtId="0" fontId="16" fillId="2" borderId="20" xfId="0" applyFont="1" applyFill="1" applyBorder="1" applyAlignment="1">
      <alignment horizontal="center"/>
    </xf>
    <xf numFmtId="0" fontId="16" fillId="2" borderId="26" xfId="0" applyFont="1" applyFill="1" applyBorder="1" applyAlignment="1">
      <alignment horizontal="center"/>
    </xf>
    <xf numFmtId="44" fontId="16" fillId="0" borderId="9" xfId="2" applyFont="1" applyBorder="1" applyAlignment="1"/>
    <xf numFmtId="44" fontId="16" fillId="0" borderId="20" xfId="2" applyFont="1" applyBorder="1" applyAlignment="1"/>
    <xf numFmtId="44" fontId="16" fillId="0" borderId="17" xfId="0" applyNumberFormat="1" applyFont="1" applyFill="1" applyBorder="1" applyAlignment="1">
      <alignment horizontal="center"/>
    </xf>
    <xf numFmtId="0" fontId="16" fillId="0" borderId="0" xfId="0" applyFont="1" applyAlignment="1"/>
    <xf numFmtId="0" fontId="16" fillId="0" borderId="9" xfId="0" applyFont="1" applyBorder="1" applyAlignment="1">
      <alignment horizontal="center"/>
    </xf>
    <xf numFmtId="44" fontId="16" fillId="0" borderId="11" xfId="0" applyNumberFormat="1" applyFont="1" applyFill="1" applyBorder="1" applyAlignment="1">
      <alignment horizontal="center"/>
    </xf>
    <xf numFmtId="44" fontId="16" fillId="0" borderId="18" xfId="0" applyNumberFormat="1" applyFont="1" applyFill="1" applyBorder="1" applyAlignment="1">
      <alignment horizontal="center"/>
    </xf>
    <xf numFmtId="164" fontId="16" fillId="0" borderId="9" xfId="1" applyNumberFormat="1" applyFont="1" applyBorder="1" applyAlignment="1"/>
    <xf numFmtId="164" fontId="16" fillId="4" borderId="16" xfId="1" applyNumberFormat="1" applyFont="1" applyFill="1" applyBorder="1" applyAlignment="1"/>
    <xf numFmtId="44" fontId="16" fillId="4" borderId="16" xfId="2" applyFont="1" applyFill="1" applyBorder="1" applyAlignment="1"/>
    <xf numFmtId="0" fontId="16" fillId="4" borderId="0" xfId="0" applyFont="1" applyFill="1"/>
    <xf numFmtId="0" fontId="16" fillId="0" borderId="17" xfId="0" applyFont="1" applyFill="1" applyBorder="1" applyAlignment="1"/>
    <xf numFmtId="0" fontId="16" fillId="0" borderId="22" xfId="0" applyFont="1" applyFill="1" applyBorder="1" applyAlignment="1"/>
    <xf numFmtId="0" fontId="20" fillId="0" borderId="0" xfId="0" applyFont="1" applyAlignment="1">
      <alignment horizontal="center"/>
    </xf>
    <xf numFmtId="0" fontId="21" fillId="0" borderId="0" xfId="0" applyFont="1" applyAlignment="1"/>
    <xf numFmtId="0" fontId="16" fillId="0" borderId="18" xfId="0" applyFont="1" applyBorder="1" applyAlignment="1"/>
    <xf numFmtId="0" fontId="16" fillId="2" borderId="9" xfId="0" applyFont="1" applyFill="1" applyBorder="1" applyAlignment="1"/>
    <xf numFmtId="0" fontId="16" fillId="0" borderId="20" xfId="0" applyFont="1" applyBorder="1" applyAlignment="1"/>
    <xf numFmtId="44" fontId="16" fillId="4" borderId="15" xfId="0" applyNumberFormat="1" applyFont="1" applyFill="1" applyBorder="1" applyAlignment="1"/>
    <xf numFmtId="164" fontId="16" fillId="4" borderId="15" xfId="1" applyNumberFormat="1" applyFont="1" applyFill="1" applyBorder="1" applyAlignment="1"/>
    <xf numFmtId="44" fontId="16" fillId="4" borderId="15" xfId="2" applyFont="1" applyFill="1" applyBorder="1" applyAlignment="1"/>
    <xf numFmtId="44" fontId="16" fillId="0" borderId="11" xfId="2" applyFont="1" applyBorder="1" applyAlignment="1"/>
    <xf numFmtId="44" fontId="0" fillId="4" borderId="42" xfId="2" applyFont="1" applyFill="1" applyBorder="1"/>
    <xf numFmtId="44" fontId="0" fillId="4" borderId="42" xfId="2" applyFont="1" applyFill="1" applyBorder="1" applyAlignment="1"/>
    <xf numFmtId="164" fontId="3" fillId="4" borderId="20" xfId="1" applyNumberFormat="1" applyFill="1" applyBorder="1" applyAlignment="1"/>
    <xf numFmtId="164" fontId="3" fillId="4" borderId="33" xfId="1" applyNumberFormat="1" applyFill="1" applyBorder="1" applyAlignment="1"/>
    <xf numFmtId="164" fontId="3" fillId="4" borderId="26" xfId="1" applyNumberFormat="1" applyFill="1" applyBorder="1" applyAlignment="1"/>
    <xf numFmtId="44" fontId="0" fillId="0" borderId="10" xfId="2" applyFont="1" applyBorder="1" applyAlignment="1"/>
    <xf numFmtId="43" fontId="10" fillId="0" borderId="18" xfId="0" applyNumberFormat="1" applyFont="1" applyFill="1" applyBorder="1" applyAlignment="1">
      <alignment horizontal="center"/>
    </xf>
    <xf numFmtId="43" fontId="10" fillId="0" borderId="40" xfId="0" applyNumberFormat="1" applyFont="1" applyFill="1" applyBorder="1" applyAlignment="1">
      <alignment horizontal="center"/>
    </xf>
    <xf numFmtId="0" fontId="16" fillId="0" borderId="34" xfId="0" applyFont="1" applyBorder="1" applyAlignment="1">
      <alignment horizontal="left" textRotation="180"/>
    </xf>
    <xf numFmtId="0" fontId="16" fillId="0" borderId="38" xfId="0" applyFont="1" applyBorder="1" applyAlignment="1">
      <alignment horizontal="left" textRotation="180"/>
    </xf>
    <xf numFmtId="10" fontId="0" fillId="0" borderId="8" xfId="7" applyNumberFormat="1" applyFont="1" applyFill="1" applyBorder="1"/>
    <xf numFmtId="10" fontId="0" fillId="0" borderId="9" xfId="7" applyNumberFormat="1" applyFont="1" applyFill="1" applyBorder="1"/>
    <xf numFmtId="10" fontId="3" fillId="0" borderId="9" xfId="7" applyNumberFormat="1" applyFill="1" applyBorder="1"/>
    <xf numFmtId="10" fontId="0" fillId="0" borderId="11" xfId="7" applyNumberFormat="1" applyFont="1" applyBorder="1"/>
    <xf numFmtId="44" fontId="0" fillId="0" borderId="2" xfId="2" applyFont="1" applyBorder="1" applyAlignment="1"/>
    <xf numFmtId="44" fontId="0" fillId="4" borderId="2" xfId="2" applyFont="1" applyFill="1" applyBorder="1" applyAlignment="1"/>
    <xf numFmtId="0" fontId="0" fillId="0" borderId="0" xfId="0" applyProtection="1">
      <protection locked="0"/>
    </xf>
    <xf numFmtId="0" fontId="0" fillId="0" borderId="51" xfId="0" applyBorder="1" applyAlignment="1" applyProtection="1">
      <protection locked="0"/>
    </xf>
    <xf numFmtId="0" fontId="6" fillId="0" borderId="41" xfId="0" applyFont="1" applyBorder="1" applyAlignment="1" applyProtection="1">
      <protection locked="0"/>
    </xf>
    <xf numFmtId="0" fontId="6" fillId="0" borderId="52" xfId="0" applyFont="1" applyBorder="1" applyAlignment="1" applyProtection="1">
      <protection locked="0"/>
    </xf>
    <xf numFmtId="0" fontId="0" fillId="0" borderId="53" xfId="0" applyBorder="1" applyAlignment="1" applyProtection="1">
      <protection locked="0"/>
    </xf>
    <xf numFmtId="0" fontId="0" fillId="0" borderId="41" xfId="0" applyBorder="1" applyAlignment="1" applyProtection="1">
      <protection locked="0"/>
    </xf>
    <xf numFmtId="0" fontId="0" fillId="0" borderId="11" xfId="0" applyBorder="1" applyAlignment="1" applyProtection="1">
      <protection locked="0"/>
    </xf>
    <xf numFmtId="0" fontId="0" fillId="0" borderId="18" xfId="0" applyBorder="1" applyAlignment="1" applyProtection="1">
      <protection locked="0"/>
    </xf>
    <xf numFmtId="0" fontId="6" fillId="0" borderId="54" xfId="0" applyFont="1" applyBorder="1" applyAlignment="1" applyProtection="1">
      <alignment horizontal="center"/>
      <protection locked="0"/>
    </xf>
    <xf numFmtId="0" fontId="6" fillId="0" borderId="34" xfId="0" applyFont="1" applyBorder="1" applyAlignment="1" applyProtection="1">
      <protection locked="0"/>
    </xf>
    <xf numFmtId="44" fontId="6" fillId="0" borderId="55" xfId="2" applyFont="1" applyBorder="1" applyAlignment="1" applyProtection="1">
      <protection locked="0"/>
    </xf>
    <xf numFmtId="0" fontId="6" fillId="0" borderId="26" xfId="0" applyFont="1" applyBorder="1" applyAlignment="1" applyProtection="1">
      <protection locked="0"/>
    </xf>
    <xf numFmtId="0" fontId="10" fillId="0" borderId="53" xfId="0" applyFont="1" applyBorder="1" applyAlignment="1" applyProtection="1">
      <protection locked="0"/>
    </xf>
    <xf numFmtId="0" fontId="10" fillId="0" borderId="9" xfId="0" applyFont="1" applyBorder="1" applyAlignment="1" applyProtection="1">
      <protection locked="0"/>
    </xf>
    <xf numFmtId="0" fontId="10" fillId="0" borderId="20" xfId="0" applyFont="1" applyBorder="1" applyAlignment="1" applyProtection="1">
      <protection locked="0"/>
    </xf>
    <xf numFmtId="0" fontId="10" fillId="0" borderId="41" xfId="0" applyFont="1" applyBorder="1" applyAlignment="1" applyProtection="1">
      <protection locked="0"/>
    </xf>
    <xf numFmtId="0" fontId="0" fillId="0" borderId="9" xfId="0" applyBorder="1" applyAlignment="1" applyProtection="1">
      <protection locked="0"/>
    </xf>
    <xf numFmtId="0" fontId="0" fillId="0" borderId="20" xfId="0" applyBorder="1" applyAlignment="1" applyProtection="1">
      <protection locked="0"/>
    </xf>
    <xf numFmtId="0" fontId="0" fillId="0" borderId="56" xfId="0" applyBorder="1" applyAlignment="1" applyProtection="1">
      <protection locked="0"/>
    </xf>
    <xf numFmtId="0" fontId="0" fillId="0" borderId="52" xfId="0" applyBorder="1" applyAlignment="1" applyProtection="1">
      <protection locked="0"/>
    </xf>
    <xf numFmtId="44" fontId="0" fillId="0" borderId="10" xfId="0" applyNumberFormat="1" applyBorder="1" applyAlignment="1" applyProtection="1">
      <protection locked="0"/>
    </xf>
    <xf numFmtId="44" fontId="0" fillId="0" borderId="9" xfId="0" applyNumberFormat="1" applyBorder="1" applyAlignment="1" applyProtection="1">
      <protection locked="0"/>
    </xf>
    <xf numFmtId="44" fontId="0" fillId="0" borderId="20" xfId="0" applyNumberFormat="1" applyBorder="1" applyAlignment="1" applyProtection="1">
      <protection locked="0"/>
    </xf>
    <xf numFmtId="44" fontId="0" fillId="0" borderId="26" xfId="0" applyNumberFormat="1" applyBorder="1" applyAlignment="1" applyProtection="1">
      <protection locked="0"/>
    </xf>
    <xf numFmtId="0" fontId="0" fillId="0" borderId="9" xfId="0" applyBorder="1" applyAlignment="1" applyProtection="1">
      <alignment horizontal="center"/>
      <protection locked="0"/>
    </xf>
    <xf numFmtId="0" fontId="0" fillId="0" borderId="34" xfId="0" applyBorder="1" applyAlignment="1" applyProtection="1">
      <protection locked="0"/>
    </xf>
    <xf numFmtId="0" fontId="0" fillId="0" borderId="3" xfId="0" applyBorder="1" applyAlignment="1" applyProtection="1">
      <protection locked="0"/>
    </xf>
    <xf numFmtId="0" fontId="0" fillId="0" borderId="35" xfId="0" applyBorder="1" applyAlignment="1" applyProtection="1">
      <protection locked="0"/>
    </xf>
    <xf numFmtId="0" fontId="0" fillId="0" borderId="45" xfId="0" applyBorder="1" applyAlignment="1" applyProtection="1">
      <protection locked="0"/>
    </xf>
    <xf numFmtId="44" fontId="0" fillId="0" borderId="9" xfId="0" applyNumberFormat="1" applyFill="1" applyBorder="1" applyAlignment="1" applyProtection="1">
      <protection locked="0"/>
    </xf>
    <xf numFmtId="0" fontId="0" fillId="0" borderId="2" xfId="0" applyBorder="1" applyAlignment="1" applyProtection="1">
      <protection locked="0"/>
    </xf>
    <xf numFmtId="0" fontId="0" fillId="0" borderId="8" xfId="0" applyBorder="1" applyAlignment="1" applyProtection="1">
      <alignment horizontal="center"/>
      <protection locked="0"/>
    </xf>
    <xf numFmtId="44" fontId="0" fillId="0" borderId="8" xfId="2" applyFont="1" applyBorder="1" applyAlignment="1" applyProtection="1">
      <protection locked="0"/>
    </xf>
    <xf numFmtId="44" fontId="0" fillId="0" borderId="33" xfId="2" applyFont="1" applyBorder="1" applyAlignment="1" applyProtection="1">
      <protection locked="0"/>
    </xf>
    <xf numFmtId="44" fontId="0" fillId="0" borderId="9" xfId="2" applyFont="1" applyBorder="1" applyAlignment="1" applyProtection="1">
      <protection locked="0"/>
    </xf>
    <xf numFmtId="44" fontId="0" fillId="0" borderId="20" xfId="2" applyFont="1" applyBorder="1" applyAlignment="1" applyProtection="1">
      <protection locked="0"/>
    </xf>
    <xf numFmtId="44" fontId="0" fillId="0" borderId="8" xfId="2" applyFont="1" applyBorder="1" applyAlignment="1" applyProtection="1"/>
    <xf numFmtId="44" fontId="0" fillId="0" borderId="9" xfId="0" applyNumberFormat="1" applyBorder="1" applyAlignment="1" applyProtection="1">
      <alignment horizontal="center"/>
      <protection locked="0"/>
    </xf>
    <xf numFmtId="0" fontId="0" fillId="0" borderId="36" xfId="0" applyBorder="1" applyAlignment="1" applyProtection="1">
      <protection locked="0"/>
    </xf>
    <xf numFmtId="0" fontId="0" fillId="0" borderId="8" xfId="0" applyBorder="1" applyAlignment="1" applyProtection="1">
      <protection locked="0"/>
    </xf>
    <xf numFmtId="0" fontId="0" fillId="0" borderId="33" xfId="0" applyBorder="1" applyAlignment="1" applyProtection="1">
      <protection locked="0"/>
    </xf>
    <xf numFmtId="10" fontId="0" fillId="0" borderId="9" xfId="0" applyNumberFormat="1" applyBorder="1" applyAlignment="1" applyProtection="1">
      <alignment horizontal="center"/>
      <protection locked="0"/>
    </xf>
    <xf numFmtId="44" fontId="0" fillId="0" borderId="9" xfId="2" applyFont="1" applyFill="1" applyBorder="1" applyAlignment="1" applyProtection="1">
      <protection locked="0"/>
    </xf>
    <xf numFmtId="44" fontId="0" fillId="0" borderId="28" xfId="2" applyFont="1" applyBorder="1" applyAlignment="1" applyProtection="1">
      <protection locked="0"/>
    </xf>
    <xf numFmtId="44" fontId="0" fillId="0" borderId="45" xfId="0" applyNumberFormat="1" applyBorder="1" applyAlignment="1" applyProtection="1">
      <protection locked="0"/>
    </xf>
    <xf numFmtId="44" fontId="0" fillId="0" borderId="41" xfId="0" applyNumberFormat="1" applyBorder="1" applyAlignment="1" applyProtection="1">
      <protection locked="0"/>
    </xf>
    <xf numFmtId="49" fontId="0" fillId="0" borderId="3" xfId="0" applyNumberFormat="1" applyBorder="1" applyAlignment="1" applyProtection="1">
      <protection locked="0"/>
    </xf>
    <xf numFmtId="2" fontId="0" fillId="0" borderId="20" xfId="0" applyNumberFormat="1" applyBorder="1" applyAlignment="1" applyProtection="1">
      <protection locked="0"/>
    </xf>
    <xf numFmtId="2" fontId="0" fillId="0" borderId="9" xfId="0" applyNumberFormat="1" applyBorder="1" applyAlignment="1" applyProtection="1">
      <alignment horizontal="center"/>
      <protection locked="0"/>
    </xf>
    <xf numFmtId="0" fontId="0" fillId="0" borderId="20" xfId="0" applyBorder="1" applyProtection="1">
      <protection locked="0"/>
    </xf>
    <xf numFmtId="0" fontId="0" fillId="0" borderId="9" xfId="0" applyBorder="1" applyProtection="1">
      <protection locked="0"/>
    </xf>
    <xf numFmtId="0" fontId="5" fillId="0" borderId="2" xfId="0" applyFont="1" applyBorder="1" applyAlignment="1" applyProtection="1">
      <protection locked="0"/>
    </xf>
    <xf numFmtId="0" fontId="5" fillId="0" borderId="2" xfId="0" applyFont="1" applyFill="1" applyBorder="1" applyAlignment="1" applyProtection="1">
      <protection locked="0"/>
    </xf>
    <xf numFmtId="44" fontId="0" fillId="0" borderId="20" xfId="0" applyNumberFormat="1" applyBorder="1" applyAlignment="1" applyProtection="1">
      <alignment vertical="top"/>
      <protection locked="0"/>
    </xf>
    <xf numFmtId="44" fontId="0" fillId="0" borderId="20" xfId="0" applyNumberFormat="1" applyFill="1" applyBorder="1" applyAlignment="1" applyProtection="1">
      <protection locked="0"/>
    </xf>
    <xf numFmtId="44" fontId="0" fillId="0" borderId="8" xfId="0" applyNumberFormat="1" applyBorder="1" applyAlignment="1" applyProtection="1">
      <protection locked="0"/>
    </xf>
    <xf numFmtId="10" fontId="0" fillId="0" borderId="8" xfId="0" applyNumberFormat="1" applyBorder="1" applyAlignment="1" applyProtection="1">
      <alignment horizontal="center"/>
      <protection locked="0"/>
    </xf>
    <xf numFmtId="44" fontId="0" fillId="0" borderId="33" xfId="0" applyNumberFormat="1" applyBorder="1" applyAlignment="1" applyProtection="1">
      <protection locked="0"/>
    </xf>
    <xf numFmtId="44" fontId="0" fillId="0" borderId="2" xfId="0" applyNumberFormat="1" applyBorder="1" applyAlignment="1" applyProtection="1">
      <protection locked="0"/>
    </xf>
    <xf numFmtId="44" fontId="0" fillId="0" borderId="2" xfId="0" applyNumberFormat="1" applyFill="1" applyBorder="1" applyAlignment="1" applyProtection="1">
      <protection locked="0"/>
    </xf>
    <xf numFmtId="164" fontId="3" fillId="0" borderId="9" xfId="1" applyNumberFormat="1" applyBorder="1" applyAlignment="1" applyProtection="1">
      <protection locked="0"/>
    </xf>
    <xf numFmtId="44" fontId="0" fillId="0" borderId="9" xfId="0" applyNumberFormat="1" applyBorder="1" applyProtection="1">
      <protection locked="0"/>
    </xf>
    <xf numFmtId="0" fontId="0" fillId="0" borderId="34" xfId="0" applyBorder="1" applyAlignment="1" applyProtection="1"/>
    <xf numFmtId="0" fontId="0" fillId="0" borderId="0" xfId="0" applyBorder="1" applyAlignment="1" applyProtection="1"/>
    <xf numFmtId="44" fontId="0" fillId="4" borderId="8" xfId="0" applyNumberFormat="1" applyFill="1" applyBorder="1" applyAlignment="1" applyProtection="1"/>
    <xf numFmtId="0" fontId="0" fillId="0" borderId="9" xfId="0" applyBorder="1" applyAlignment="1" applyProtection="1"/>
    <xf numFmtId="44" fontId="3" fillId="0" borderId="8" xfId="2" applyBorder="1" applyAlignment="1" applyProtection="1">
      <protection locked="0"/>
    </xf>
    <xf numFmtId="44" fontId="3" fillId="0" borderId="8" xfId="2" applyFont="1" applyBorder="1" applyAlignment="1" applyProtection="1">
      <protection locked="0"/>
    </xf>
    <xf numFmtId="44" fontId="3" fillId="0" borderId="33" xfId="2" applyBorder="1" applyAlignment="1" applyProtection="1">
      <protection locked="0"/>
    </xf>
    <xf numFmtId="44" fontId="3" fillId="0" borderId="9" xfId="2" applyBorder="1" applyAlignment="1" applyProtection="1">
      <protection locked="0"/>
    </xf>
    <xf numFmtId="44" fontId="3" fillId="0" borderId="20" xfId="2" applyBorder="1" applyAlignment="1" applyProtection="1">
      <protection locked="0"/>
    </xf>
    <xf numFmtId="44" fontId="0" fillId="0" borderId="5" xfId="2" applyFont="1" applyBorder="1" applyAlignment="1" applyProtection="1">
      <protection locked="0"/>
    </xf>
    <xf numFmtId="0" fontId="0" fillId="0" borderId="5" xfId="0" applyBorder="1" applyAlignment="1" applyProtection="1">
      <protection locked="0"/>
    </xf>
    <xf numFmtId="49" fontId="0" fillId="0" borderId="8" xfId="0" applyNumberFormat="1" applyBorder="1" applyAlignment="1" applyProtection="1">
      <alignment horizontal="center"/>
      <protection locked="0"/>
    </xf>
    <xf numFmtId="49" fontId="0" fillId="0" borderId="9" xfId="0" applyNumberFormat="1" applyBorder="1" applyAlignment="1" applyProtection="1">
      <alignment horizontal="center"/>
      <protection locked="0"/>
    </xf>
    <xf numFmtId="0" fontId="0" fillId="0" borderId="0" xfId="0" applyProtection="1"/>
    <xf numFmtId="0" fontId="0" fillId="0" borderId="0" xfId="0" applyAlignment="1" applyProtection="1">
      <alignment horizontal="center"/>
    </xf>
    <xf numFmtId="0" fontId="0" fillId="0" borderId="0" xfId="0" applyAlignment="1" applyProtection="1">
      <alignment horizontal="right"/>
    </xf>
    <xf numFmtId="0" fontId="0" fillId="0" borderId="0" xfId="0" applyBorder="1" applyAlignment="1" applyProtection="1">
      <alignment horizontal="center"/>
    </xf>
    <xf numFmtId="0" fontId="0" fillId="2" borderId="31" xfId="0" applyFill="1" applyBorder="1" applyAlignment="1" applyProtection="1">
      <alignment horizontal="center"/>
    </xf>
    <xf numFmtId="0" fontId="0" fillId="2" borderId="13" xfId="0" applyFill="1" applyBorder="1" applyAlignment="1" applyProtection="1">
      <alignment horizontal="center"/>
    </xf>
    <xf numFmtId="0" fontId="0" fillId="2" borderId="34" xfId="0" applyFill="1" applyBorder="1" applyAlignment="1" applyProtection="1">
      <alignment horizontal="center"/>
    </xf>
    <xf numFmtId="0" fontId="0" fillId="2" borderId="9" xfId="0" applyFill="1" applyBorder="1" applyAlignment="1" applyProtection="1">
      <alignment horizontal="center"/>
    </xf>
    <xf numFmtId="0" fontId="0" fillId="0" borderId="0" xfId="0" applyBorder="1" applyProtection="1"/>
    <xf numFmtId="0" fontId="0" fillId="2" borderId="8" xfId="0" applyFill="1" applyBorder="1" applyAlignment="1" applyProtection="1">
      <alignment horizontal="center"/>
    </xf>
    <xf numFmtId="0" fontId="0" fillId="2" borderId="35" xfId="0" applyFill="1" applyBorder="1" applyAlignment="1" applyProtection="1">
      <alignment horizontal="center"/>
    </xf>
    <xf numFmtId="0" fontId="0" fillId="2" borderId="10" xfId="0" applyFill="1" applyBorder="1" applyAlignment="1" applyProtection="1">
      <alignment horizontal="center"/>
    </xf>
    <xf numFmtId="0" fontId="5" fillId="0" borderId="34" xfId="0" applyFont="1" applyBorder="1" applyAlignment="1" applyProtection="1">
      <alignment horizontal="center"/>
    </xf>
    <xf numFmtId="0" fontId="5" fillId="0" borderId="9" xfId="0" applyFont="1" applyBorder="1" applyAlignment="1" applyProtection="1">
      <alignment horizontal="center"/>
    </xf>
    <xf numFmtId="0" fontId="0" fillId="0" borderId="9" xfId="0" applyBorder="1" applyProtection="1"/>
    <xf numFmtId="0" fontId="0" fillId="0" borderId="34" xfId="0" applyFill="1" applyBorder="1" applyAlignment="1" applyProtection="1">
      <alignment horizontal="left"/>
    </xf>
    <xf numFmtId="0" fontId="0" fillId="0" borderId="9" xfId="0" applyFill="1" applyBorder="1" applyAlignment="1" applyProtection="1">
      <alignment horizontal="center"/>
    </xf>
    <xf numFmtId="44" fontId="0" fillId="0" borderId="9" xfId="0" applyNumberFormat="1" applyBorder="1" applyProtection="1"/>
    <xf numFmtId="44" fontId="0" fillId="4" borderId="20" xfId="2" applyFont="1" applyFill="1" applyBorder="1" applyAlignment="1" applyProtection="1"/>
    <xf numFmtId="0" fontId="0" fillId="0" borderId="34" xfId="0" applyBorder="1" applyProtection="1"/>
    <xf numFmtId="0" fontId="0" fillId="0" borderId="9" xfId="0" applyBorder="1" applyAlignment="1" applyProtection="1">
      <alignment horizontal="center"/>
    </xf>
    <xf numFmtId="44" fontId="0" fillId="0" borderId="20" xfId="2" applyFont="1" applyBorder="1" applyAlignment="1" applyProtection="1"/>
    <xf numFmtId="0" fontId="0" fillId="2" borderId="9" xfId="0" applyFill="1" applyBorder="1" applyProtection="1"/>
    <xf numFmtId="44" fontId="0" fillId="4" borderId="8" xfId="0" applyNumberFormat="1" applyFill="1" applyBorder="1" applyProtection="1"/>
    <xf numFmtId="0" fontId="0" fillId="0" borderId="8" xfId="0" applyBorder="1" applyProtection="1"/>
    <xf numFmtId="0" fontId="0" fillId="0" borderId="34" xfId="0" applyBorder="1" applyAlignment="1" applyProtection="1">
      <alignment horizontal="left"/>
    </xf>
    <xf numFmtId="0" fontId="0" fillId="0" borderId="10" xfId="0" applyBorder="1" applyProtection="1"/>
    <xf numFmtId="44" fontId="0" fillId="4" borderId="15" xfId="0" applyNumberFormat="1" applyFill="1" applyBorder="1" applyProtection="1"/>
    <xf numFmtId="0" fontId="10" fillId="0" borderId="9" xfId="0" applyFont="1" applyBorder="1" applyAlignment="1" applyProtection="1">
      <alignment horizontal="center"/>
    </xf>
    <xf numFmtId="0" fontId="10" fillId="0" borderId="9" xfId="0" applyFont="1" applyBorder="1" applyProtection="1"/>
    <xf numFmtId="0" fontId="0" fillId="0" borderId="38" xfId="0" applyBorder="1" applyProtection="1"/>
    <xf numFmtId="0" fontId="0" fillId="0" borderId="11" xfId="0" applyBorder="1" applyAlignment="1" applyProtection="1">
      <alignment horizontal="center"/>
    </xf>
    <xf numFmtId="0" fontId="0" fillId="0" borderId="11" xfId="0" applyBorder="1" applyProtection="1"/>
    <xf numFmtId="0" fontId="0" fillId="4" borderId="0" xfId="0" applyFill="1" applyAlignment="1" applyProtection="1">
      <alignment horizontal="center"/>
    </xf>
    <xf numFmtId="0" fontId="10" fillId="0" borderId="0" xfId="0" applyFont="1" applyAlignment="1" applyProtection="1">
      <alignment horizontal="left"/>
    </xf>
    <xf numFmtId="0" fontId="0" fillId="0" borderId="54" xfId="0" applyBorder="1" applyAlignment="1" applyProtection="1">
      <alignment horizontal="center"/>
      <protection locked="0"/>
    </xf>
    <xf numFmtId="44" fontId="0" fillId="0" borderId="26" xfId="2" applyFont="1" applyBorder="1" applyAlignment="1" applyProtection="1">
      <protection locked="0"/>
    </xf>
    <xf numFmtId="0" fontId="0" fillId="0" borderId="54" xfId="0" applyBorder="1" applyAlignment="1" applyProtection="1">
      <alignment vertical="top"/>
      <protection locked="0"/>
    </xf>
    <xf numFmtId="0" fontId="6" fillId="0" borderId="5" xfId="0" applyFont="1" applyBorder="1" applyAlignment="1" applyProtection="1">
      <alignment horizontal="center" vertical="top"/>
      <protection locked="0"/>
    </xf>
    <xf numFmtId="14" fontId="0" fillId="0" borderId="54" xfId="0" applyNumberFormat="1" applyBorder="1" applyAlignment="1" applyProtection="1">
      <alignment vertical="top"/>
      <protection locked="0"/>
    </xf>
    <xf numFmtId="164" fontId="0" fillId="0" borderId="54" xfId="1" applyNumberFormat="1" applyFont="1" applyBorder="1" applyAlignment="1" applyProtection="1">
      <alignment vertical="top"/>
      <protection locked="0"/>
    </xf>
    <xf numFmtId="0" fontId="0" fillId="0" borderId="8" xfId="0" applyBorder="1" applyProtection="1">
      <protection locked="0"/>
    </xf>
    <xf numFmtId="0" fontId="0" fillId="0" borderId="33" xfId="0" applyBorder="1" applyProtection="1">
      <protection locked="0"/>
    </xf>
    <xf numFmtId="0" fontId="0" fillId="0" borderId="10" xfId="0" applyBorder="1" applyProtection="1">
      <protection locked="0"/>
    </xf>
    <xf numFmtId="0" fontId="0" fillId="0" borderId="26" xfId="0" applyBorder="1" applyProtection="1">
      <protection locked="0"/>
    </xf>
    <xf numFmtId="0" fontId="0" fillId="0" borderId="53" xfId="0" applyBorder="1" applyAlignment="1" applyProtection="1">
      <alignment vertical="top" wrapText="1"/>
      <protection locked="0"/>
    </xf>
    <xf numFmtId="0" fontId="0" fillId="0" borderId="34" xfId="0" applyFill="1" applyBorder="1" applyAlignment="1" applyProtection="1"/>
    <xf numFmtId="164" fontId="3" fillId="0" borderId="9" xfId="1" applyNumberFormat="1" applyFill="1" applyBorder="1" applyAlignment="1" applyProtection="1"/>
    <xf numFmtId="44" fontId="3" fillId="0" borderId="9" xfId="2" applyFill="1" applyBorder="1" applyAlignment="1" applyProtection="1"/>
    <xf numFmtId="44" fontId="0" fillId="0" borderId="20" xfId="0" applyNumberFormat="1" applyFill="1" applyBorder="1" applyAlignment="1" applyProtection="1"/>
    <xf numFmtId="164" fontId="3" fillId="0" borderId="9" xfId="1" applyNumberFormat="1" applyBorder="1" applyProtection="1">
      <protection locked="0"/>
    </xf>
    <xf numFmtId="44" fontId="0" fillId="0" borderId="20" xfId="0" applyNumberFormat="1" applyBorder="1" applyProtection="1">
      <protection locked="0"/>
    </xf>
    <xf numFmtId="0" fontId="0" fillId="0" borderId="8" xfId="0" applyFill="1" applyBorder="1" applyAlignment="1" applyProtection="1">
      <alignment horizontal="center"/>
      <protection locked="0"/>
    </xf>
    <xf numFmtId="44" fontId="3" fillId="0" borderId="33" xfId="2" applyFill="1" applyBorder="1" applyProtection="1">
      <protection locked="0"/>
    </xf>
    <xf numFmtId="0" fontId="0" fillId="0" borderId="9" xfId="0" applyFill="1" applyBorder="1" applyAlignment="1" applyProtection="1">
      <alignment horizontal="center"/>
      <protection locked="0"/>
    </xf>
    <xf numFmtId="44" fontId="3" fillId="0" borderId="20" xfId="2" applyFill="1" applyBorder="1" applyProtection="1">
      <protection locked="0"/>
    </xf>
    <xf numFmtId="44" fontId="0" fillId="0" borderId="10" xfId="2" applyFont="1" applyBorder="1" applyAlignment="1" applyProtection="1">
      <protection locked="0"/>
    </xf>
    <xf numFmtId="44" fontId="10" fillId="0" borderId="9" xfId="2" applyFont="1" applyBorder="1" applyAlignment="1">
      <alignment horizontal="center"/>
    </xf>
    <xf numFmtId="44" fontId="0" fillId="4" borderId="33" xfId="2" applyFont="1" applyFill="1" applyBorder="1" applyAlignment="1" applyProtection="1"/>
    <xf numFmtId="44" fontId="0" fillId="4" borderId="26" xfId="2" applyFont="1" applyFill="1" applyBorder="1" applyAlignment="1" applyProtection="1"/>
    <xf numFmtId="44" fontId="0" fillId="4" borderId="20" xfId="0" applyNumberFormat="1" applyFill="1" applyBorder="1" applyAlignment="1" applyProtection="1"/>
    <xf numFmtId="49" fontId="0" fillId="0" borderId="9" xfId="0" applyNumberFormat="1" applyBorder="1"/>
    <xf numFmtId="49" fontId="0" fillId="0" borderId="9" xfId="0" applyNumberFormat="1" applyBorder="1" applyProtection="1">
      <protection locked="0"/>
    </xf>
    <xf numFmtId="49" fontId="0" fillId="0" borderId="9" xfId="0" applyNumberFormat="1" applyBorder="1" applyAlignment="1">
      <alignment horizontal="center"/>
    </xf>
    <xf numFmtId="49" fontId="0" fillId="0" borderId="0" xfId="0" applyNumberFormat="1" applyAlignment="1">
      <alignment horizontal="center"/>
    </xf>
    <xf numFmtId="49" fontId="0" fillId="2" borderId="8" xfId="0" applyNumberFormat="1" applyFill="1" applyBorder="1" applyAlignment="1">
      <alignment horizontal="center"/>
    </xf>
    <xf numFmtId="49" fontId="0" fillId="2" borderId="9" xfId="0" applyNumberFormat="1" applyFill="1" applyBorder="1" applyAlignment="1">
      <alignment horizontal="center"/>
    </xf>
    <xf numFmtId="49" fontId="0" fillId="2" borderId="10" xfId="0" applyNumberFormat="1" applyFill="1" applyBorder="1" applyAlignment="1">
      <alignment horizontal="center"/>
    </xf>
    <xf numFmtId="49" fontId="0" fillId="0" borderId="8" xfId="0" applyNumberFormat="1" applyBorder="1" applyAlignment="1">
      <alignment horizontal="center"/>
    </xf>
    <xf numFmtId="49" fontId="0" fillId="0" borderId="10" xfId="0" applyNumberFormat="1" applyBorder="1" applyAlignment="1">
      <alignment horizontal="center"/>
    </xf>
    <xf numFmtId="49" fontId="0" fillId="4" borderId="0" xfId="0" applyNumberFormat="1" applyFill="1" applyAlignment="1">
      <alignment horizontal="center"/>
    </xf>
    <xf numFmtId="10" fontId="3" fillId="0" borderId="9" xfId="7" applyNumberFormat="1" applyFill="1" applyBorder="1" applyProtection="1">
      <protection locked="0"/>
    </xf>
    <xf numFmtId="44" fontId="0" fillId="0" borderId="9" xfId="0" applyNumberFormat="1" applyFill="1" applyBorder="1" applyProtection="1">
      <protection locked="0"/>
    </xf>
    <xf numFmtId="0" fontId="6" fillId="0" borderId="9" xfId="0" applyFont="1" applyBorder="1" applyProtection="1">
      <protection locked="0"/>
    </xf>
    <xf numFmtId="0" fontId="6" fillId="0" borderId="20" xfId="0" applyFont="1" applyBorder="1" applyProtection="1">
      <protection locked="0"/>
    </xf>
    <xf numFmtId="0" fontId="6" fillId="0" borderId="10" xfId="0" applyFont="1" applyBorder="1" applyProtection="1">
      <protection locked="0"/>
    </xf>
    <xf numFmtId="0" fontId="6" fillId="0" borderId="26" xfId="0" applyFont="1" applyBorder="1" applyProtection="1">
      <protection locked="0"/>
    </xf>
    <xf numFmtId="0" fontId="0" fillId="0" borderId="38" xfId="0" applyBorder="1" applyAlignment="1" applyProtection="1">
      <protection locked="0"/>
    </xf>
    <xf numFmtId="164" fontId="3" fillId="0" borderId="8" xfId="1" applyNumberFormat="1" applyBorder="1" applyAlignment="1" applyProtection="1">
      <protection locked="0"/>
    </xf>
    <xf numFmtId="164" fontId="3" fillId="0" borderId="33" xfId="1" applyNumberFormat="1" applyBorder="1" applyAlignment="1" applyProtection="1">
      <protection locked="0"/>
    </xf>
    <xf numFmtId="164" fontId="3" fillId="0" borderId="20" xfId="1" applyNumberFormat="1" applyBorder="1" applyAlignment="1" applyProtection="1">
      <protection locked="0"/>
    </xf>
    <xf numFmtId="164" fontId="3" fillId="0" borderId="11" xfId="1" applyNumberFormat="1" applyBorder="1" applyAlignment="1" applyProtection="1">
      <protection locked="0"/>
    </xf>
    <xf numFmtId="44" fontId="3" fillId="0" borderId="11" xfId="2" applyBorder="1" applyAlignment="1" applyProtection="1">
      <protection locked="0"/>
    </xf>
    <xf numFmtId="164" fontId="3" fillId="0" borderId="18" xfId="1" applyNumberFormat="1" applyBorder="1" applyAlignment="1" applyProtection="1">
      <protection locked="0"/>
    </xf>
    <xf numFmtId="164" fontId="3" fillId="0" borderId="2" xfId="1" applyNumberFormat="1" applyBorder="1" applyAlignment="1" applyProtection="1">
      <protection locked="0"/>
    </xf>
    <xf numFmtId="164" fontId="3" fillId="0" borderId="10" xfId="1" applyNumberFormat="1" applyFill="1" applyBorder="1" applyAlignment="1" applyProtection="1">
      <protection locked="0"/>
    </xf>
    <xf numFmtId="164" fontId="3" fillId="0" borderId="4" xfId="1" applyNumberFormat="1" applyFill="1" applyBorder="1" applyAlignment="1" applyProtection="1">
      <protection locked="0"/>
    </xf>
    <xf numFmtId="164" fontId="0" fillId="0" borderId="9" xfId="1" applyNumberFormat="1" applyFont="1" applyBorder="1" applyAlignment="1" applyProtection="1">
      <protection locked="0"/>
    </xf>
    <xf numFmtId="44" fontId="0" fillId="0" borderId="10" xfId="0" applyNumberFormat="1" applyBorder="1" applyProtection="1">
      <protection locked="0"/>
    </xf>
    <xf numFmtId="164" fontId="0" fillId="0" borderId="53" xfId="1" applyNumberFormat="1" applyFont="1" applyBorder="1" applyAlignment="1" applyProtection="1">
      <protection locked="0"/>
    </xf>
    <xf numFmtId="14" fontId="0" fillId="0" borderId="53" xfId="0" applyNumberFormat="1" applyBorder="1" applyAlignment="1" applyProtection="1">
      <alignment horizontal="center"/>
      <protection locked="0"/>
    </xf>
    <xf numFmtId="164" fontId="0" fillId="0" borderId="8" xfId="1" applyNumberFormat="1" applyFont="1" applyBorder="1" applyAlignment="1" applyProtection="1">
      <protection locked="0"/>
    </xf>
    <xf numFmtId="44" fontId="0" fillId="0" borderId="53" xfId="2" applyFont="1" applyBorder="1" applyAlignment="1" applyProtection="1">
      <protection locked="0"/>
    </xf>
    <xf numFmtId="0" fontId="0" fillId="0" borderId="11" xfId="0" applyBorder="1" applyProtection="1">
      <protection locked="0"/>
    </xf>
    <xf numFmtId="0" fontId="0" fillId="0" borderId="18" xfId="0" applyBorder="1" applyProtection="1">
      <protection locked="0"/>
    </xf>
    <xf numFmtId="14" fontId="0" fillId="0" borderId="54" xfId="0" applyNumberFormat="1" applyBorder="1" applyAlignment="1" applyProtection="1">
      <alignment horizontal="center"/>
      <protection locked="0"/>
    </xf>
    <xf numFmtId="49" fontId="0" fillId="0" borderId="11" xfId="0" applyNumberFormat="1" applyBorder="1"/>
    <xf numFmtId="10" fontId="3" fillId="0" borderId="9" xfId="7" applyNumberFormat="1" applyBorder="1" applyProtection="1"/>
    <xf numFmtId="10" fontId="3" fillId="0" borderId="9" xfId="7" applyNumberFormat="1" applyFill="1" applyBorder="1" applyProtection="1"/>
    <xf numFmtId="10" fontId="0" fillId="0" borderId="11" xfId="7" applyNumberFormat="1" applyFont="1" applyBorder="1" applyProtection="1"/>
    <xf numFmtId="49" fontId="0" fillId="0" borderId="36" xfId="0" applyNumberFormat="1" applyBorder="1" applyAlignment="1" applyProtection="1">
      <alignment horizontal="center"/>
      <protection locked="0"/>
    </xf>
    <xf numFmtId="49" fontId="0" fillId="0" borderId="34" xfId="0" applyNumberFormat="1" applyBorder="1" applyAlignment="1" applyProtection="1">
      <alignment horizontal="center"/>
      <protection locked="0"/>
    </xf>
    <xf numFmtId="10" fontId="0" fillId="0" borderId="8" xfId="7" applyNumberFormat="1" applyFont="1" applyBorder="1" applyAlignment="1" applyProtection="1">
      <alignment horizontal="center"/>
      <protection locked="0"/>
    </xf>
    <xf numFmtId="10" fontId="0" fillId="0" borderId="9" xfId="7" applyNumberFormat="1" applyFont="1" applyBorder="1" applyAlignment="1" applyProtection="1">
      <alignment horizontal="center"/>
      <protection locked="0"/>
    </xf>
    <xf numFmtId="10" fontId="0" fillId="0" borderId="9" xfId="7" applyNumberFormat="1" applyFont="1" applyBorder="1" applyAlignment="1">
      <alignment horizontal="center"/>
    </xf>
    <xf numFmtId="10" fontId="0" fillId="0" borderId="9" xfId="7" applyNumberFormat="1" applyFont="1" applyFill="1" applyBorder="1" applyAlignment="1">
      <alignment horizontal="center"/>
    </xf>
    <xf numFmtId="10" fontId="0" fillId="0" borderId="11" xfId="7" applyNumberFormat="1" applyFont="1" applyBorder="1" applyAlignment="1">
      <alignment horizontal="center"/>
    </xf>
    <xf numFmtId="49" fontId="0" fillId="0" borderId="11" xfId="0" applyNumberFormat="1" applyBorder="1" applyAlignment="1">
      <alignment horizontal="center"/>
    </xf>
    <xf numFmtId="49" fontId="0" fillId="0" borderId="8" xfId="0" applyNumberFormat="1" applyBorder="1"/>
    <xf numFmtId="49" fontId="10" fillId="0" borderId="9" xfId="0" applyNumberFormat="1" applyFont="1" applyBorder="1"/>
    <xf numFmtId="49" fontId="0" fillId="0" borderId="10" xfId="0" applyNumberFormat="1" applyBorder="1"/>
    <xf numFmtId="10" fontId="0" fillId="0" borderId="9" xfId="7" applyNumberFormat="1" applyFont="1" applyBorder="1" applyAlignment="1"/>
    <xf numFmtId="10" fontId="0" fillId="0" borderId="9" xfId="7" applyNumberFormat="1" applyFont="1" applyBorder="1" applyAlignment="1" applyProtection="1">
      <protection locked="0"/>
    </xf>
    <xf numFmtId="10" fontId="0" fillId="0" borderId="2" xfId="7" applyNumberFormat="1" applyFont="1" applyBorder="1" applyAlignment="1"/>
    <xf numFmtId="10" fontId="0" fillId="0" borderId="4" xfId="7" applyNumberFormat="1" applyFont="1" applyBorder="1" applyAlignment="1"/>
    <xf numFmtId="165" fontId="0" fillId="0" borderId="9" xfId="0" applyNumberFormat="1" applyBorder="1" applyAlignment="1"/>
    <xf numFmtId="165" fontId="0" fillId="0" borderId="9" xfId="0" applyNumberFormat="1" applyBorder="1" applyAlignment="1" applyProtection="1">
      <protection locked="0"/>
    </xf>
    <xf numFmtId="165" fontId="0" fillId="0" borderId="2" xfId="0" applyNumberFormat="1" applyBorder="1" applyAlignment="1"/>
    <xf numFmtId="165" fontId="0" fillId="0" borderId="10" xfId="0" applyNumberFormat="1" applyBorder="1" applyAlignment="1"/>
    <xf numFmtId="165" fontId="0" fillId="0" borderId="4" xfId="0" applyNumberFormat="1" applyBorder="1" applyAlignment="1"/>
    <xf numFmtId="14" fontId="0" fillId="0" borderId="9" xfId="0" applyNumberFormat="1" applyBorder="1" applyAlignment="1" applyProtection="1">
      <alignment horizontal="center"/>
      <protection locked="0"/>
    </xf>
    <xf numFmtId="165" fontId="0" fillId="0" borderId="8" xfId="0" applyNumberFormat="1" applyBorder="1" applyAlignment="1" applyProtection="1">
      <alignment horizontal="center"/>
      <protection locked="0"/>
    </xf>
    <xf numFmtId="165" fontId="0" fillId="0" borderId="8" xfId="0" applyNumberFormat="1" applyBorder="1" applyAlignment="1" applyProtection="1">
      <protection locked="0"/>
    </xf>
    <xf numFmtId="165" fontId="0" fillId="0" borderId="9" xfId="0" applyNumberFormat="1" applyBorder="1" applyAlignment="1" applyProtection="1">
      <alignment horizontal="center"/>
      <protection locked="0"/>
    </xf>
    <xf numFmtId="165" fontId="0" fillId="0" borderId="9" xfId="0" applyNumberFormat="1" applyBorder="1" applyAlignment="1">
      <alignment horizontal="center"/>
    </xf>
    <xf numFmtId="165" fontId="0" fillId="0" borderId="11" xfId="0" applyNumberFormat="1" applyBorder="1" applyAlignment="1">
      <alignment horizontal="center"/>
    </xf>
    <xf numFmtId="165" fontId="0" fillId="0" borderId="11" xfId="0" applyNumberFormat="1" applyBorder="1" applyAlignment="1"/>
    <xf numFmtId="10" fontId="0" fillId="0" borderId="8" xfId="7" applyNumberFormat="1" applyFont="1" applyBorder="1" applyAlignment="1" applyProtection="1">
      <protection locked="0"/>
    </xf>
    <xf numFmtId="10" fontId="0" fillId="0" borderId="11" xfId="7" applyNumberFormat="1" applyFont="1" applyBorder="1" applyAlignment="1"/>
    <xf numFmtId="44" fontId="10" fillId="0" borderId="20" xfId="2" applyFont="1" applyFill="1" applyBorder="1" applyAlignment="1">
      <alignment horizontal="center"/>
    </xf>
    <xf numFmtId="44" fontId="10" fillId="0" borderId="18" xfId="2" applyFont="1" applyBorder="1" applyAlignment="1">
      <alignment horizontal="center"/>
    </xf>
    <xf numFmtId="44" fontId="0" fillId="0" borderId="40" xfId="2" applyFont="1" applyBorder="1"/>
    <xf numFmtId="44" fontId="0" fillId="0" borderId="8" xfId="2" applyFont="1" applyBorder="1" applyAlignment="1">
      <alignment horizontal="center"/>
    </xf>
    <xf numFmtId="44" fontId="0" fillId="0" borderId="9" xfId="2" applyFont="1" applyBorder="1" applyAlignment="1" applyProtection="1">
      <alignment horizontal="center"/>
      <protection locked="0"/>
    </xf>
    <xf numFmtId="44" fontId="0" fillId="0" borderId="9" xfId="2" applyFont="1" applyBorder="1" applyAlignment="1">
      <alignment horizontal="center"/>
    </xf>
    <xf numFmtId="44" fontId="0" fillId="0" borderId="11" xfId="2" applyFont="1" applyBorder="1"/>
    <xf numFmtId="164" fontId="0" fillId="0" borderId="8" xfId="1" applyNumberFormat="1" applyFont="1" applyBorder="1" applyAlignment="1">
      <alignment horizontal="center"/>
    </xf>
    <xf numFmtId="164" fontId="0" fillId="0" borderId="9" xfId="1" applyNumberFormat="1" applyFont="1" applyBorder="1" applyAlignment="1" applyProtection="1">
      <alignment horizontal="center"/>
      <protection locked="0"/>
    </xf>
    <xf numFmtId="164" fontId="0" fillId="0" borderId="9" xfId="1" applyNumberFormat="1" applyFont="1" applyBorder="1" applyAlignment="1">
      <alignment horizontal="center"/>
    </xf>
    <xf numFmtId="44" fontId="10" fillId="0" borderId="20" xfId="2" applyFont="1" applyBorder="1" applyAlignment="1">
      <alignment horizontal="center"/>
    </xf>
    <xf numFmtId="44" fontId="6" fillId="0" borderId="20" xfId="2" applyFont="1" applyBorder="1" applyAlignment="1" applyProtection="1">
      <protection locked="0"/>
    </xf>
    <xf numFmtId="44" fontId="0" fillId="4" borderId="9" xfId="2" applyFont="1" applyFill="1" applyBorder="1" applyAlignment="1"/>
    <xf numFmtId="44" fontId="10" fillId="0" borderId="9" xfId="2" applyFont="1" applyBorder="1" applyAlignment="1"/>
    <xf numFmtId="44" fontId="10" fillId="0" borderId="20" xfId="2" applyFont="1" applyBorder="1" applyAlignment="1"/>
    <xf numFmtId="44" fontId="0" fillId="4" borderId="16" xfId="2" applyFont="1" applyFill="1" applyBorder="1" applyAlignment="1"/>
    <xf numFmtId="44" fontId="0" fillId="4" borderId="57" xfId="2" applyFont="1" applyFill="1" applyBorder="1" applyAlignment="1"/>
    <xf numFmtId="44" fontId="0" fillId="0" borderId="11" xfId="2" applyFont="1" applyBorder="1" applyAlignment="1"/>
    <xf numFmtId="44" fontId="10" fillId="0" borderId="18" xfId="2" applyFont="1" applyBorder="1" applyAlignment="1"/>
    <xf numFmtId="44" fontId="10" fillId="0" borderId="23" xfId="2" applyFont="1" applyBorder="1" applyAlignment="1">
      <alignment horizontal="center"/>
    </xf>
    <xf numFmtId="44" fontId="10" fillId="0" borderId="40" xfId="2" applyFont="1" applyBorder="1" applyAlignment="1">
      <alignment horizontal="center"/>
    </xf>
    <xf numFmtId="44" fontId="10" fillId="0" borderId="11" xfId="2" applyFont="1" applyBorder="1" applyAlignment="1">
      <alignment horizontal="center"/>
    </xf>
    <xf numFmtId="44" fontId="0" fillId="4" borderId="15" xfId="2" applyFont="1" applyFill="1" applyBorder="1" applyAlignment="1" applyProtection="1"/>
    <xf numFmtId="44" fontId="10" fillId="0" borderId="20" xfId="2" applyFont="1" applyBorder="1" applyAlignment="1" applyProtection="1">
      <alignment horizontal="center"/>
    </xf>
    <xf numFmtId="44" fontId="10" fillId="0" borderId="40" xfId="2" applyFont="1" applyBorder="1" applyAlignment="1" applyProtection="1">
      <alignment horizontal="center"/>
    </xf>
    <xf numFmtId="44" fontId="10" fillId="0" borderId="18" xfId="2" applyFont="1" applyBorder="1" applyAlignment="1" applyProtection="1">
      <alignment horizontal="center"/>
    </xf>
    <xf numFmtId="44" fontId="0" fillId="0" borderId="11" xfId="2" applyFont="1" applyBorder="1" applyAlignment="1">
      <alignment horizontal="center"/>
    </xf>
    <xf numFmtId="44" fontId="0" fillId="0" borderId="18" xfId="2" applyFont="1" applyBorder="1"/>
    <xf numFmtId="165" fontId="0" fillId="0" borderId="8" xfId="0" applyNumberFormat="1" applyBorder="1" applyAlignment="1">
      <alignment horizontal="center"/>
    </xf>
    <xf numFmtId="165" fontId="0" fillId="0" borderId="11" xfId="0" applyNumberFormat="1" applyBorder="1"/>
    <xf numFmtId="44" fontId="0" fillId="2" borderId="26" xfId="2" applyFont="1" applyFill="1" applyBorder="1" applyAlignment="1">
      <alignment horizontal="center"/>
    </xf>
    <xf numFmtId="44" fontId="0" fillId="0" borderId="46" xfId="2" applyFont="1" applyBorder="1" applyAlignment="1" applyProtection="1">
      <protection locked="0"/>
    </xf>
    <xf numFmtId="44" fontId="10" fillId="0" borderId="26" xfId="2" applyFont="1" applyBorder="1" applyAlignment="1">
      <alignment horizontal="center"/>
    </xf>
    <xf numFmtId="44" fontId="0" fillId="0" borderId="0" xfId="2" applyFont="1"/>
    <xf numFmtId="44" fontId="0" fillId="2" borderId="30" xfId="2" applyFont="1" applyFill="1" applyBorder="1" applyAlignment="1">
      <alignment horizontal="center"/>
    </xf>
    <xf numFmtId="44" fontId="0" fillId="2" borderId="20" xfId="2" applyFont="1" applyFill="1" applyBorder="1" applyAlignment="1">
      <alignment horizontal="center"/>
    </xf>
    <xf numFmtId="44" fontId="0" fillId="4" borderId="26" xfId="2" applyFont="1" applyFill="1" applyBorder="1" applyAlignment="1"/>
    <xf numFmtId="44" fontId="10" fillId="0" borderId="0" xfId="2" applyFont="1" applyAlignment="1">
      <alignment horizontal="left"/>
    </xf>
    <xf numFmtId="44" fontId="0" fillId="4" borderId="41" xfId="2" applyFont="1" applyFill="1" applyBorder="1" applyAlignment="1"/>
    <xf numFmtId="44" fontId="0" fillId="4" borderId="42" xfId="2" applyFont="1" applyFill="1" applyBorder="1" applyAlignment="1" applyProtection="1"/>
    <xf numFmtId="49" fontId="0" fillId="0" borderId="2" xfId="0" applyNumberFormat="1" applyBorder="1" applyAlignment="1">
      <alignment horizontal="center"/>
    </xf>
    <xf numFmtId="44" fontId="0" fillId="0" borderId="10" xfId="2" applyFont="1" applyFill="1" applyBorder="1" applyAlignment="1" applyProtection="1">
      <protection locked="0"/>
    </xf>
    <xf numFmtId="44" fontId="0" fillId="4" borderId="10" xfId="2" applyFont="1" applyFill="1" applyBorder="1" applyAlignment="1"/>
    <xf numFmtId="44" fontId="0" fillId="3" borderId="10" xfId="2" applyFont="1" applyFill="1" applyBorder="1" applyAlignment="1"/>
    <xf numFmtId="44" fontId="0" fillId="0" borderId="18" xfId="2" applyFont="1" applyBorder="1" applyAlignment="1"/>
    <xf numFmtId="165" fontId="0" fillId="0" borderId="11" xfId="0" applyNumberFormat="1" applyBorder="1" applyAlignment="1" applyProtection="1">
      <alignment horizontal="center"/>
      <protection locked="0"/>
    </xf>
    <xf numFmtId="44" fontId="0" fillId="0" borderId="30" xfId="2" applyFont="1" applyBorder="1" applyAlignment="1"/>
    <xf numFmtId="44" fontId="0" fillId="4" borderId="9" xfId="2" applyFont="1" applyFill="1" applyBorder="1" applyAlignment="1" applyProtection="1"/>
    <xf numFmtId="44" fontId="0" fillId="0" borderId="9" xfId="2" applyFont="1" applyFill="1" applyBorder="1" applyAlignment="1" applyProtection="1"/>
    <xf numFmtId="44" fontId="0" fillId="3" borderId="9" xfId="2" applyFont="1" applyFill="1" applyBorder="1" applyAlignment="1" applyProtection="1"/>
    <xf numFmtId="44" fontId="12" fillId="3" borderId="9" xfId="2" applyFont="1" applyFill="1" applyBorder="1" applyAlignment="1" applyProtection="1"/>
    <xf numFmtId="44" fontId="12" fillId="3" borderId="10" xfId="2" applyFont="1" applyFill="1" applyBorder="1" applyAlignment="1" applyProtection="1"/>
    <xf numFmtId="44" fontId="0" fillId="0" borderId="9" xfId="2" applyFont="1" applyBorder="1" applyAlignment="1" applyProtection="1"/>
    <xf numFmtId="44" fontId="0" fillId="4" borderId="16" xfId="2" applyFont="1" applyFill="1" applyBorder="1" applyAlignment="1" applyProtection="1"/>
    <xf numFmtId="44" fontId="0" fillId="3" borderId="10" xfId="2" applyFont="1" applyFill="1" applyBorder="1" applyAlignment="1" applyProtection="1"/>
    <xf numFmtId="44" fontId="0" fillId="0" borderId="10" xfId="2" applyFont="1" applyFill="1" applyBorder="1" applyAlignment="1" applyProtection="1"/>
    <xf numFmtId="44" fontId="0" fillId="0" borderId="10" xfId="2" applyFont="1" applyFill="1" applyBorder="1" applyAlignment="1"/>
    <xf numFmtId="44" fontId="0" fillId="0" borderId="26" xfId="2" applyFont="1" applyFill="1" applyBorder="1" applyAlignment="1"/>
    <xf numFmtId="44" fontId="0" fillId="4" borderId="10" xfId="2" applyFont="1" applyFill="1" applyBorder="1" applyAlignment="1" applyProtection="1"/>
    <xf numFmtId="44" fontId="0" fillId="0" borderId="11" xfId="2" applyFont="1" applyBorder="1" applyAlignment="1" applyProtection="1"/>
    <xf numFmtId="44" fontId="0" fillId="0" borderId="33" xfId="2" applyFont="1" applyBorder="1" applyAlignment="1">
      <alignment horizontal="center"/>
    </xf>
    <xf numFmtId="44" fontId="0" fillId="0" borderId="9" xfId="2" applyFont="1" applyBorder="1"/>
    <xf numFmtId="44" fontId="0" fillId="0" borderId="20" xfId="2" applyFont="1" applyBorder="1"/>
    <xf numFmtId="44" fontId="0" fillId="0" borderId="9" xfId="2" applyFont="1" applyFill="1" applyBorder="1"/>
    <xf numFmtId="44" fontId="0" fillId="0" borderId="20" xfId="2" applyFont="1" applyFill="1" applyBorder="1"/>
    <xf numFmtId="44" fontId="0" fillId="3" borderId="2" xfId="2" applyFont="1" applyFill="1" applyBorder="1" applyAlignment="1"/>
    <xf numFmtId="44" fontId="0" fillId="0" borderId="24" xfId="2" applyFont="1" applyBorder="1" applyAlignment="1"/>
    <xf numFmtId="10" fontId="10" fillId="0" borderId="9" xfId="7" applyNumberFormat="1" applyFont="1" applyBorder="1" applyAlignment="1" applyProtection="1">
      <protection locked="0"/>
    </xf>
    <xf numFmtId="10" fontId="10" fillId="0" borderId="53" xfId="7" applyNumberFormat="1" applyFont="1" applyBorder="1" applyAlignment="1" applyProtection="1">
      <protection locked="0"/>
    </xf>
    <xf numFmtId="10" fontId="0" fillId="0" borderId="53" xfId="7" applyNumberFormat="1" applyFont="1" applyBorder="1" applyAlignment="1" applyProtection="1">
      <protection locked="0"/>
    </xf>
    <xf numFmtId="10" fontId="0" fillId="0" borderId="56" xfId="7" applyNumberFormat="1" applyFont="1" applyBorder="1" applyAlignment="1" applyProtection="1">
      <protection locked="0"/>
    </xf>
    <xf numFmtId="164" fontId="10" fillId="0" borderId="53" xfId="1" applyNumberFormat="1" applyFont="1" applyBorder="1" applyAlignment="1" applyProtection="1">
      <protection locked="0"/>
    </xf>
    <xf numFmtId="164" fontId="10" fillId="0" borderId="11" xfId="1" applyNumberFormat="1" applyFont="1" applyBorder="1" applyAlignment="1" applyProtection="1">
      <protection locked="0"/>
    </xf>
    <xf numFmtId="164" fontId="6" fillId="0" borderId="53" xfId="1" applyNumberFormat="1" applyFont="1" applyBorder="1" applyAlignment="1" applyProtection="1">
      <alignment vertical="center" wrapText="1"/>
      <protection locked="0"/>
    </xf>
    <xf numFmtId="44" fontId="6" fillId="0" borderId="58" xfId="2" applyFont="1" applyBorder="1" applyAlignment="1" applyProtection="1">
      <protection locked="0"/>
    </xf>
    <xf numFmtId="44" fontId="0" fillId="0" borderId="41" xfId="2" applyFont="1" applyBorder="1" applyAlignment="1" applyProtection="1">
      <alignment horizontal="left"/>
      <protection locked="0"/>
    </xf>
    <xf numFmtId="44" fontId="0" fillId="0" borderId="52" xfId="2" applyFont="1" applyBorder="1" applyAlignment="1" applyProtection="1">
      <alignment horizontal="left"/>
      <protection locked="0"/>
    </xf>
    <xf numFmtId="164" fontId="0" fillId="0" borderId="53" xfId="1" applyNumberFormat="1" applyFont="1" applyBorder="1" applyAlignment="1" applyProtection="1">
      <alignment horizontal="left"/>
      <protection locked="0"/>
    </xf>
    <xf numFmtId="164" fontId="0" fillId="0" borderId="56" xfId="1" applyNumberFormat="1" applyFont="1" applyBorder="1" applyAlignment="1" applyProtection="1">
      <alignment horizontal="left"/>
      <protection locked="0"/>
    </xf>
    <xf numFmtId="165" fontId="0" fillId="0" borderId="53" xfId="0" applyNumberFormat="1" applyBorder="1" applyAlignment="1" applyProtection="1">
      <alignment horizontal="left"/>
      <protection locked="0"/>
    </xf>
    <xf numFmtId="165" fontId="0" fillId="0" borderId="56" xfId="0" applyNumberFormat="1" applyBorder="1" applyAlignment="1" applyProtection="1">
      <alignment horizontal="left"/>
      <protection locked="0"/>
    </xf>
    <xf numFmtId="44" fontId="0" fillId="0" borderId="41" xfId="2" applyFont="1" applyBorder="1" applyAlignment="1" applyProtection="1">
      <protection locked="0"/>
    </xf>
    <xf numFmtId="44" fontId="0" fillId="0" borderId="18" xfId="2" applyFont="1" applyBorder="1" applyAlignment="1" applyProtection="1">
      <protection locked="0"/>
    </xf>
    <xf numFmtId="0" fontId="6" fillId="0" borderId="41" xfId="0" applyNumberFormat="1" applyFont="1" applyBorder="1" applyAlignment="1" applyProtection="1">
      <protection locked="0"/>
    </xf>
    <xf numFmtId="0" fontId="6" fillId="0" borderId="52" xfId="0" applyNumberFormat="1" applyFont="1" applyBorder="1" applyAlignment="1" applyProtection="1">
      <protection locked="0"/>
    </xf>
    <xf numFmtId="0" fontId="6" fillId="0" borderId="53" xfId="1" applyNumberFormat="1" applyFont="1" applyBorder="1" applyAlignment="1" applyProtection="1">
      <protection locked="0"/>
    </xf>
    <xf numFmtId="0" fontId="6" fillId="0" borderId="56" xfId="1" applyNumberFormat="1" applyFont="1" applyBorder="1" applyAlignment="1" applyProtection="1">
      <protection locked="0"/>
    </xf>
    <xf numFmtId="0" fontId="6" fillId="0" borderId="0" xfId="0" applyFont="1" applyBorder="1" applyAlignment="1" applyProtection="1">
      <alignment vertical="top"/>
      <protection locked="0"/>
    </xf>
    <xf numFmtId="0" fontId="25" fillId="0" borderId="9" xfId="0" applyFont="1" applyBorder="1" applyAlignment="1">
      <alignment horizontal="right" vertical="center"/>
    </xf>
    <xf numFmtId="44" fontId="0" fillId="3" borderId="0" xfId="0" applyNumberFormat="1" applyFill="1"/>
    <xf numFmtId="0" fontId="11" fillId="0" borderId="34" xfId="0" applyFont="1" applyBorder="1"/>
    <xf numFmtId="0" fontId="0" fillId="0" borderId="4" xfId="0" applyBorder="1" applyAlignment="1">
      <alignment horizontal="center"/>
    </xf>
    <xf numFmtId="0" fontId="0" fillId="0" borderId="0" xfId="0" applyBorder="1" applyAlignment="1">
      <alignment horizontal="center" wrapText="1"/>
    </xf>
    <xf numFmtId="0" fontId="0" fillId="0" borderId="24" xfId="0" applyBorder="1" applyAlignment="1" applyProtection="1">
      <protection locked="0"/>
    </xf>
    <xf numFmtId="0" fontId="0" fillId="0" borderId="59" xfId="0" applyBorder="1" applyAlignment="1" applyProtection="1">
      <protection locked="0"/>
    </xf>
    <xf numFmtId="0" fontId="0" fillId="0" borderId="30" xfId="0" applyBorder="1" applyAlignment="1">
      <alignment horizontal="center" wrapText="1"/>
    </xf>
    <xf numFmtId="0" fontId="0" fillId="0" borderId="20" xfId="0" applyBorder="1" applyAlignment="1">
      <alignment horizontal="center" wrapText="1"/>
    </xf>
    <xf numFmtId="0" fontId="0" fillId="0" borderId="26" xfId="0" applyBorder="1" applyAlignment="1">
      <alignment horizontal="center" wrapText="1"/>
    </xf>
    <xf numFmtId="8" fontId="0" fillId="0" borderId="59" xfId="0" applyNumberFormat="1" applyBorder="1" applyAlignment="1" applyProtection="1">
      <protection locked="0"/>
    </xf>
    <xf numFmtId="164" fontId="0" fillId="0" borderId="59" xfId="1" applyNumberFormat="1" applyFont="1" applyBorder="1" applyAlignment="1" applyProtection="1">
      <alignment horizontal="left"/>
      <protection locked="0"/>
    </xf>
    <xf numFmtId="164" fontId="0" fillId="0" borderId="60" xfId="1" applyNumberFormat="1" applyFont="1" applyBorder="1" applyAlignment="1" applyProtection="1">
      <alignment horizontal="left"/>
      <protection locked="0"/>
    </xf>
    <xf numFmtId="0" fontId="0" fillId="0" borderId="28" xfId="0" applyBorder="1" applyAlignment="1">
      <alignment horizontal="center"/>
    </xf>
    <xf numFmtId="0" fontId="0" fillId="0" borderId="0" xfId="0" applyBorder="1" applyAlignment="1" applyProtection="1">
      <protection locked="0"/>
    </xf>
    <xf numFmtId="0" fontId="6" fillId="0" borderId="0" xfId="0" applyFont="1" applyBorder="1" applyAlignment="1" applyProtection="1">
      <alignment horizontal="center"/>
      <protection locked="0"/>
    </xf>
    <xf numFmtId="0" fontId="28" fillId="0" borderId="0" xfId="0" applyFont="1" applyAlignment="1">
      <alignment horizontal="left"/>
    </xf>
    <xf numFmtId="0" fontId="0" fillId="0" borderId="4" xfId="0" applyBorder="1" applyAlignment="1">
      <alignment horizontal="center" wrapText="1"/>
    </xf>
    <xf numFmtId="44" fontId="0" fillId="0" borderId="0" xfId="2" applyFont="1" applyBorder="1" applyAlignment="1" applyProtection="1">
      <protection locked="0"/>
    </xf>
    <xf numFmtId="0" fontId="3" fillId="0" borderId="19" xfId="0" applyFont="1" applyBorder="1" applyAlignment="1">
      <alignment horizontal="center" wrapText="1"/>
    </xf>
    <xf numFmtId="0" fontId="3" fillId="0" borderId="9" xfId="0" applyFont="1" applyBorder="1" applyAlignment="1">
      <alignment horizontal="center" wrapText="1"/>
    </xf>
    <xf numFmtId="0" fontId="3" fillId="0" borderId="20" xfId="0" applyFont="1" applyBorder="1" applyAlignment="1">
      <alignment horizontal="center"/>
    </xf>
    <xf numFmtId="0" fontId="3" fillId="0" borderId="0" xfId="0" applyFont="1"/>
    <xf numFmtId="0" fontId="7" fillId="5" borderId="17" xfId="5" applyFont="1" applyFill="1" applyBorder="1" applyAlignment="1">
      <alignment horizontal="right"/>
    </xf>
    <xf numFmtId="0" fontId="6" fillId="5" borderId="0" xfId="5" applyFont="1" applyFill="1"/>
    <xf numFmtId="0" fontId="17" fillId="0" borderId="0" xfId="0" applyFont="1" applyAlignment="1">
      <alignment horizontal="center"/>
    </xf>
    <xf numFmtId="0" fontId="6" fillId="0" borderId="0" xfId="0" applyFont="1" applyAlignment="1" applyProtection="1">
      <protection locked="0"/>
    </xf>
    <xf numFmtId="0" fontId="0" fillId="0" borderId="0" xfId="0" applyAlignment="1" applyProtection="1">
      <protection locked="0"/>
    </xf>
    <xf numFmtId="0" fontId="0" fillId="0" borderId="5" xfId="0" applyBorder="1" applyAlignment="1" applyProtection="1">
      <alignment horizontal="center"/>
      <protection locked="0"/>
    </xf>
    <xf numFmtId="0" fontId="6" fillId="0" borderId="7" xfId="0" applyFont="1" applyFill="1" applyBorder="1" applyAlignment="1">
      <alignment horizontal="left"/>
    </xf>
    <xf numFmtId="0" fontId="6" fillId="0" borderId="0" xfId="0" applyFont="1" applyFill="1" applyBorder="1" applyAlignment="1"/>
    <xf numFmtId="0" fontId="7" fillId="0" borderId="0" xfId="0" applyFont="1" applyFill="1" applyBorder="1" applyAlignment="1">
      <alignment horizontal="center"/>
    </xf>
    <xf numFmtId="0" fontId="0" fillId="0" borderId="0" xfId="0" applyAlignment="1" applyProtection="1">
      <alignment horizontal="left"/>
      <protection locked="0"/>
    </xf>
    <xf numFmtId="0" fontId="26" fillId="5" borderId="0" xfId="5" applyFont="1" applyFill="1" applyBorder="1"/>
    <xf numFmtId="0" fontId="26" fillId="5" borderId="0" xfId="5" applyFont="1" applyFill="1" applyBorder="1" applyAlignment="1">
      <alignment horizontal="right"/>
    </xf>
    <xf numFmtId="0" fontId="26" fillId="0" borderId="0" xfId="6" applyFont="1"/>
    <xf numFmtId="0" fontId="6" fillId="5" borderId="0" xfId="5" applyFont="1" applyFill="1" applyBorder="1"/>
    <xf numFmtId="0" fontId="6" fillId="5" borderId="17" xfId="5" applyFont="1" applyFill="1" applyBorder="1"/>
    <xf numFmtId="0" fontId="6" fillId="5" borderId="17" xfId="5" applyFont="1" applyFill="1" applyBorder="1" applyAlignment="1">
      <alignment horizontal="right"/>
    </xf>
    <xf numFmtId="0" fontId="7" fillId="5" borderId="17" xfId="6" applyNumberFormat="1" applyFont="1" applyFill="1" applyBorder="1" applyAlignment="1">
      <alignment horizontal="left"/>
    </xf>
    <xf numFmtId="0" fontId="6" fillId="5" borderId="34" xfId="5" applyFont="1" applyFill="1" applyBorder="1"/>
    <xf numFmtId="0" fontId="6" fillId="5" borderId="28" xfId="5" applyFont="1" applyFill="1" applyBorder="1"/>
    <xf numFmtId="0" fontId="16" fillId="5" borderId="0" xfId="5" applyFont="1" applyFill="1" applyBorder="1" applyAlignment="1">
      <alignment horizontal="center"/>
    </xf>
    <xf numFmtId="0" fontId="6" fillId="5" borderId="0" xfId="5" applyFont="1" applyFill="1" applyAlignment="1">
      <alignment vertical="top"/>
    </xf>
    <xf numFmtId="0" fontId="6" fillId="5" borderId="34" xfId="5" applyFont="1" applyFill="1" applyBorder="1" applyAlignment="1">
      <alignment vertical="top"/>
    </xf>
    <xf numFmtId="0" fontId="6" fillId="5" borderId="28" xfId="5" applyFont="1" applyFill="1" applyBorder="1" applyAlignment="1">
      <alignment vertical="top" wrapText="1"/>
    </xf>
    <xf numFmtId="0" fontId="30" fillId="5" borderId="0" xfId="5" applyFont="1" applyFill="1" applyBorder="1" applyAlignment="1"/>
    <xf numFmtId="0" fontId="30" fillId="5" borderId="34" xfId="5" applyFont="1" applyFill="1" applyBorder="1" applyAlignment="1"/>
    <xf numFmtId="0" fontId="6" fillId="5" borderId="0" xfId="5" applyFont="1" applyFill="1" applyBorder="1" applyAlignment="1">
      <alignment horizontal="center" wrapText="1"/>
    </xf>
    <xf numFmtId="0" fontId="6" fillId="5" borderId="0" xfId="5" applyFont="1" applyFill="1" applyBorder="1" applyAlignment="1"/>
    <xf numFmtId="0" fontId="11" fillId="5" borderId="0" xfId="5" applyFont="1" applyFill="1" applyBorder="1" applyAlignment="1">
      <alignment horizontal="center"/>
    </xf>
    <xf numFmtId="0" fontId="6" fillId="5" borderId="34" xfId="5" applyFont="1" applyFill="1" applyBorder="1" applyAlignment="1"/>
    <xf numFmtId="0" fontId="6" fillId="5" borderId="5" xfId="5" applyFont="1" applyFill="1" applyBorder="1" applyAlignment="1" applyProtection="1">
      <alignment horizontal="center"/>
      <protection locked="0"/>
    </xf>
    <xf numFmtId="0" fontId="6" fillId="5" borderId="0" xfId="5" applyFont="1" applyFill="1" applyBorder="1" applyAlignment="1" applyProtection="1">
      <alignment horizontal="center"/>
      <protection locked="0"/>
    </xf>
    <xf numFmtId="0" fontId="6" fillId="0" borderId="0" xfId="6" applyFont="1"/>
    <xf numFmtId="0" fontId="6" fillId="5" borderId="34" xfId="5" applyFont="1" applyFill="1" applyBorder="1" applyAlignment="1">
      <alignment vertical="center" wrapText="1"/>
    </xf>
    <xf numFmtId="0" fontId="6" fillId="5" borderId="0" xfId="5" applyNumberFormat="1" applyFont="1" applyFill="1" applyBorder="1" applyAlignment="1">
      <alignment horizontal="left" vertical="center" wrapText="1"/>
    </xf>
    <xf numFmtId="0" fontId="6" fillId="5" borderId="28" xfId="5" applyFont="1" applyFill="1" applyBorder="1" applyAlignment="1">
      <alignment vertical="center" wrapText="1"/>
    </xf>
    <xf numFmtId="0" fontId="6" fillId="5" borderId="0" xfId="5" applyFont="1" applyFill="1" applyBorder="1" applyAlignment="1">
      <alignment horizontal="center"/>
    </xf>
    <xf numFmtId="49" fontId="6" fillId="5" borderId="0" xfId="5" applyNumberFormat="1" applyFont="1" applyFill="1" applyBorder="1" applyAlignment="1" applyProtection="1">
      <alignment wrapText="1"/>
      <protection locked="0"/>
    </xf>
    <xf numFmtId="0" fontId="11" fillId="5" borderId="0" xfId="5" applyFont="1" applyFill="1" applyBorder="1" applyAlignment="1"/>
    <xf numFmtId="0" fontId="6" fillId="5" borderId="0" xfId="5" applyFont="1" applyFill="1" applyBorder="1" applyAlignment="1" applyProtection="1">
      <alignment wrapText="1"/>
      <protection locked="0"/>
    </xf>
    <xf numFmtId="0" fontId="6" fillId="5" borderId="0" xfId="5" applyFont="1" applyFill="1" applyBorder="1" applyAlignment="1">
      <alignment horizontal="right"/>
    </xf>
    <xf numFmtId="0" fontId="6" fillId="5" borderId="0" xfId="5" applyFont="1" applyFill="1" applyBorder="1" applyAlignment="1" applyProtection="1">
      <alignment horizontal="center" wrapText="1"/>
      <protection locked="0"/>
    </xf>
    <xf numFmtId="0" fontId="6" fillId="0" borderId="0" xfId="6" applyFont="1" applyBorder="1"/>
    <xf numFmtId="0" fontId="0" fillId="0" borderId="0" xfId="0" applyAlignment="1">
      <alignment horizontal="left" vertical="justify" wrapText="1"/>
    </xf>
    <xf numFmtId="0" fontId="25" fillId="0" borderId="0" xfId="0" applyFont="1" applyBorder="1" applyAlignment="1" applyProtection="1">
      <alignment horizontal="left"/>
      <protection locked="0"/>
    </xf>
    <xf numFmtId="0" fontId="16" fillId="5" borderId="0" xfId="0" applyFont="1" applyFill="1" applyAlignment="1" applyProtection="1"/>
    <xf numFmtId="0" fontId="6" fillId="0" borderId="0" xfId="0" applyFont="1" applyProtection="1"/>
    <xf numFmtId="0" fontId="14" fillId="5" borderId="0" xfId="0" applyFont="1" applyFill="1" applyAlignment="1" applyProtection="1"/>
    <xf numFmtId="0" fontId="14" fillId="5" borderId="0" xfId="0" applyFont="1" applyFill="1" applyAlignment="1" applyProtection="1">
      <alignment horizontal="center"/>
    </xf>
    <xf numFmtId="0" fontId="0" fillId="0" borderId="0" xfId="0" applyBorder="1" applyAlignment="1" applyProtection="1">
      <alignment horizontal="center"/>
      <protection locked="0"/>
    </xf>
    <xf numFmtId="0" fontId="27" fillId="0" borderId="5" xfId="0" applyFont="1" applyBorder="1" applyAlignment="1" applyProtection="1">
      <alignment horizontal="center"/>
      <protection locked="0"/>
    </xf>
    <xf numFmtId="0" fontId="27" fillId="0" borderId="0" xfId="0" applyFont="1" applyAlignment="1">
      <alignment horizontal="right"/>
    </xf>
    <xf numFmtId="0" fontId="16" fillId="0" borderId="0" xfId="0" applyFont="1" applyBorder="1" applyProtection="1">
      <protection locked="0"/>
    </xf>
    <xf numFmtId="0" fontId="27" fillId="0" borderId="0" xfId="0" applyFont="1" applyBorder="1" applyAlignment="1" applyProtection="1">
      <alignment horizontal="center"/>
      <protection locked="0"/>
    </xf>
    <xf numFmtId="0" fontId="10" fillId="0" borderId="0" xfId="0" applyFont="1" applyAlignment="1" applyProtection="1">
      <alignment horizontal="left"/>
      <protection locked="0"/>
    </xf>
    <xf numFmtId="0" fontId="6" fillId="0" borderId="0" xfId="0" applyFont="1" applyProtection="1">
      <protection locked="0"/>
    </xf>
    <xf numFmtId="0" fontId="11" fillId="0" borderId="0" xfId="0" applyFont="1" applyBorder="1" applyAlignment="1" applyProtection="1">
      <protection locked="0"/>
    </xf>
    <xf numFmtId="0" fontId="0" fillId="0" borderId="0" xfId="0" applyBorder="1" applyProtection="1">
      <protection locked="0"/>
    </xf>
    <xf numFmtId="0" fontId="6" fillId="0" borderId="0" xfId="0" applyFont="1" applyBorder="1" applyProtection="1">
      <protection locked="0"/>
    </xf>
    <xf numFmtId="0" fontId="11" fillId="0" borderId="0" xfId="0" applyFont="1" applyProtection="1">
      <protection locked="0"/>
    </xf>
    <xf numFmtId="0" fontId="11" fillId="0" borderId="0" xfId="0" applyFont="1" applyBorder="1" applyProtection="1">
      <protection locked="0"/>
    </xf>
    <xf numFmtId="0" fontId="0" fillId="0" borderId="0" xfId="0" applyAlignment="1" applyProtection="1">
      <alignment horizontal="center"/>
      <protection locked="0"/>
    </xf>
    <xf numFmtId="44" fontId="0" fillId="0" borderId="0" xfId="0" applyNumberFormat="1" applyProtection="1">
      <protection locked="0"/>
    </xf>
    <xf numFmtId="0" fontId="0" fillId="0" borderId="0" xfId="0" applyBorder="1" applyAlignment="1" applyProtection="1">
      <alignment horizontal="center" vertical="top" textRotation="180"/>
      <protection locked="0"/>
    </xf>
    <xf numFmtId="44" fontId="0" fillId="0" borderId="0" xfId="2" applyFont="1" applyProtection="1">
      <protection locked="0"/>
    </xf>
    <xf numFmtId="0" fontId="0" fillId="0" borderId="0" xfId="0" applyFill="1" applyProtection="1">
      <protection locked="0"/>
    </xf>
    <xf numFmtId="0" fontId="14" fillId="0" borderId="0" xfId="0" applyFont="1" applyAlignment="1" applyProtection="1">
      <alignment horizontal="left" textRotation="180"/>
      <protection locked="0"/>
    </xf>
    <xf numFmtId="0" fontId="0" fillId="0" borderId="0" xfId="0" applyAlignment="1" applyProtection="1">
      <alignment horizontal="center" vertical="top" textRotation="180"/>
      <protection locked="0"/>
    </xf>
    <xf numFmtId="0" fontId="0" fillId="0" borderId="0" xfId="0" applyAlignment="1" applyProtection="1">
      <alignment textRotation="180"/>
      <protection locked="0"/>
    </xf>
    <xf numFmtId="0" fontId="0" fillId="0" borderId="0" xfId="0" applyFill="1" applyBorder="1" applyProtection="1">
      <protection locked="0"/>
    </xf>
    <xf numFmtId="49" fontId="0" fillId="0" borderId="0" xfId="0" applyNumberFormat="1" applyAlignment="1" applyProtection="1">
      <alignment horizontal="center"/>
      <protection locked="0"/>
    </xf>
    <xf numFmtId="0" fontId="0" fillId="0" borderId="0" xfId="0" applyFill="1" applyAlignment="1" applyProtection="1">
      <protection locked="0"/>
    </xf>
    <xf numFmtId="0" fontId="16" fillId="0" borderId="0" xfId="0" applyFont="1" applyProtection="1">
      <protection locked="0"/>
    </xf>
    <xf numFmtId="0" fontId="22" fillId="0" borderId="0" xfId="0" applyFont="1" applyAlignment="1" applyProtection="1">
      <alignment horizontal="center" textRotation="180"/>
      <protection locked="0"/>
    </xf>
    <xf numFmtId="0" fontId="16" fillId="0" borderId="0" xfId="0" applyFont="1" applyFill="1" applyBorder="1" applyAlignment="1" applyProtection="1">
      <protection locked="0"/>
    </xf>
    <xf numFmtId="0" fontId="16" fillId="0" borderId="0" xfId="0" applyFont="1" applyAlignment="1" applyProtection="1">
      <protection locked="0"/>
    </xf>
    <xf numFmtId="0" fontId="4" fillId="3" borderId="0" xfId="0" applyFont="1" applyFill="1" applyAlignment="1" applyProtection="1">
      <alignment horizontal="center"/>
      <protection locked="0"/>
    </xf>
    <xf numFmtId="0" fontId="10" fillId="0" borderId="0" xfId="0" applyFont="1" applyProtection="1">
      <protection locked="0"/>
    </xf>
    <xf numFmtId="0" fontId="0" fillId="4" borderId="0" xfId="0" applyFill="1" applyProtection="1">
      <protection locked="0"/>
    </xf>
    <xf numFmtId="0" fontId="0" fillId="3" borderId="0" xfId="0" applyFill="1" applyProtection="1">
      <protection locked="0"/>
    </xf>
    <xf numFmtId="0" fontId="7" fillId="0" borderId="0" xfId="0" applyFont="1" applyBorder="1" applyAlignment="1" applyProtection="1">
      <alignment horizontal="right"/>
      <protection locked="0"/>
    </xf>
    <xf numFmtId="0" fontId="10" fillId="0" borderId="0" xfId="0" applyFont="1" applyFill="1" applyProtection="1">
      <protection locked="0"/>
    </xf>
    <xf numFmtId="0" fontId="6" fillId="0" borderId="5" xfId="6" applyFont="1" applyBorder="1" applyProtection="1">
      <protection locked="0"/>
    </xf>
    <xf numFmtId="0" fontId="7" fillId="0" borderId="5" xfId="0" applyFont="1" applyBorder="1" applyAlignment="1">
      <alignment horizontal="center"/>
    </xf>
    <xf numFmtId="0" fontId="16" fillId="5" borderId="0" xfId="0" applyFont="1" applyFill="1" applyBorder="1" applyAlignment="1" applyProtection="1">
      <alignment horizontal="center"/>
      <protection locked="0"/>
    </xf>
    <xf numFmtId="0" fontId="16" fillId="5" borderId="0" xfId="0" applyFont="1" applyFill="1" applyBorder="1" applyAlignment="1">
      <alignment horizontal="left" indent="1"/>
    </xf>
    <xf numFmtId="0" fontId="30" fillId="5" borderId="0" xfId="0" applyFont="1" applyFill="1" applyBorder="1" applyAlignment="1">
      <alignment horizontal="left" indent="1"/>
    </xf>
    <xf numFmtId="0" fontId="6" fillId="0" borderId="7" xfId="0" applyFont="1" applyBorder="1" applyAlignment="1" applyProtection="1">
      <alignment horizontal="center"/>
    </xf>
    <xf numFmtId="0" fontId="6" fillId="0" borderId="0" xfId="0" applyFont="1" applyBorder="1" applyAlignment="1" applyProtection="1">
      <alignment horizontal="center"/>
    </xf>
    <xf numFmtId="0" fontId="6" fillId="0" borderId="0" xfId="0" applyFont="1" applyBorder="1" applyAlignment="1" applyProtection="1"/>
    <xf numFmtId="0" fontId="6" fillId="0" borderId="0" xfId="0" applyFont="1" applyBorder="1" applyAlignment="1" applyProtection="1">
      <alignment horizontal="center" vertical="top"/>
    </xf>
    <xf numFmtId="0" fontId="6" fillId="0" borderId="0" xfId="0" applyFont="1" applyBorder="1" applyAlignment="1" applyProtection="1">
      <alignment vertical="top"/>
    </xf>
    <xf numFmtId="0" fontId="31" fillId="0" borderId="0" xfId="0" applyFont="1" applyAlignment="1" applyProtection="1"/>
    <xf numFmtId="0" fontId="15" fillId="0" borderId="0" xfId="0" applyFont="1" applyBorder="1" applyAlignment="1">
      <alignment horizontal="center"/>
    </xf>
    <xf numFmtId="0" fontId="0" fillId="2" borderId="65" xfId="0" applyFill="1" applyBorder="1" applyAlignment="1">
      <alignment horizontal="center"/>
    </xf>
    <xf numFmtId="0" fontId="0" fillId="2" borderId="37" xfId="0" applyFill="1" applyBorder="1" applyAlignment="1">
      <alignment horizontal="center"/>
    </xf>
    <xf numFmtId="0" fontId="0" fillId="2" borderId="66" xfId="0" applyFill="1" applyBorder="1" applyAlignment="1">
      <alignment horizontal="center"/>
    </xf>
    <xf numFmtId="0" fontId="15" fillId="0" borderId="0" xfId="0" applyFont="1" applyAlignment="1">
      <alignment horizontal="center"/>
    </xf>
    <xf numFmtId="0" fontId="29" fillId="0" borderId="0" xfId="0" applyFont="1" applyAlignment="1"/>
    <xf numFmtId="0" fontId="15" fillId="0" borderId="0" xfId="0" applyFont="1" applyAlignment="1">
      <alignment horizontal="center" vertical="center" textRotation="180"/>
    </xf>
    <xf numFmtId="0" fontId="11" fillId="0" borderId="0" xfId="0" applyFont="1" applyAlignment="1">
      <alignment horizontal="center" vertical="top" textRotation="180"/>
    </xf>
    <xf numFmtId="0" fontId="32" fillId="0" borderId="0" xfId="0" applyFont="1" applyAlignment="1">
      <alignment horizontal="center" textRotation="180"/>
    </xf>
    <xf numFmtId="0" fontId="11" fillId="0" borderId="0" xfId="0" applyFont="1" applyFill="1" applyBorder="1" applyAlignment="1">
      <alignment textRotation="180"/>
    </xf>
    <xf numFmtId="0" fontId="11" fillId="0" borderId="0" xfId="0" applyFont="1" applyBorder="1" applyAlignment="1">
      <alignment horizontal="center" vertical="top" textRotation="180"/>
    </xf>
    <xf numFmtId="0" fontId="0" fillId="2" borderId="66" xfId="0" applyFill="1" applyBorder="1" applyAlignment="1">
      <alignment horizontal="left"/>
    </xf>
    <xf numFmtId="0" fontId="0" fillId="2" borderId="65" xfId="0" applyFill="1" applyBorder="1" applyAlignment="1">
      <alignment horizontal="left"/>
    </xf>
    <xf numFmtId="0" fontId="15" fillId="0" borderId="0" xfId="0" applyFont="1" applyAlignment="1" applyProtection="1">
      <alignment horizontal="center"/>
      <protection locked="0"/>
    </xf>
    <xf numFmtId="44" fontId="0" fillId="0" borderId="0" xfId="0" applyNumberFormat="1" applyFill="1" applyBorder="1" applyAlignment="1" applyProtection="1">
      <alignment horizontal="center"/>
      <protection locked="0"/>
    </xf>
    <xf numFmtId="0" fontId="10" fillId="0" borderId="0" xfId="0" applyFont="1" applyAlignment="1" applyProtection="1">
      <protection locked="0"/>
    </xf>
    <xf numFmtId="0" fontId="10" fillId="0" borderId="0" xfId="0" applyFont="1" applyAlignment="1"/>
    <xf numFmtId="0" fontId="10" fillId="0" borderId="0" xfId="0" applyFont="1" applyBorder="1" applyAlignment="1">
      <alignment horizontal="center" vertical="top" textRotation="180"/>
    </xf>
    <xf numFmtId="0" fontId="0" fillId="0" borderId="37" xfId="0" applyBorder="1" applyAlignment="1" applyProtection="1">
      <protection locked="0"/>
    </xf>
    <xf numFmtId="0" fontId="0" fillId="0" borderId="67" xfId="0" applyBorder="1" applyAlignment="1"/>
    <xf numFmtId="0" fontId="0" fillId="0" borderId="68" xfId="0" applyBorder="1" applyAlignment="1" applyProtection="1">
      <protection locked="0"/>
    </xf>
    <xf numFmtId="0" fontId="0" fillId="0" borderId="68" xfId="0" applyBorder="1" applyAlignment="1"/>
    <xf numFmtId="0" fontId="0" fillId="0" borderId="67" xfId="0" applyBorder="1" applyAlignment="1" applyProtection="1">
      <protection locked="0"/>
    </xf>
    <xf numFmtId="0" fontId="11" fillId="0" borderId="0" xfId="0" applyFont="1" applyBorder="1" applyAlignment="1">
      <alignment textRotation="180"/>
    </xf>
    <xf numFmtId="0" fontId="11" fillId="0" borderId="0" xfId="0" applyFont="1" applyFill="1" applyBorder="1" applyAlignment="1">
      <alignment vertical="top" textRotation="180"/>
    </xf>
    <xf numFmtId="0" fontId="0" fillId="0" borderId="20" xfId="0" applyBorder="1" applyAlignment="1" applyProtection="1">
      <alignment horizontal="center"/>
      <protection locked="0"/>
    </xf>
    <xf numFmtId="0" fontId="6" fillId="0" borderId="0" xfId="0" applyFont="1" applyAlignment="1">
      <alignment horizontal="right"/>
    </xf>
    <xf numFmtId="44" fontId="7" fillId="0" borderId="59" xfId="2" applyFont="1" applyBorder="1" applyAlignment="1" applyProtection="1">
      <alignment horizontal="left" vertical="center"/>
      <protection locked="0"/>
    </xf>
    <xf numFmtId="43" fontId="7" fillId="0" borderId="59" xfId="1" applyFont="1" applyBorder="1" applyAlignment="1" applyProtection="1">
      <alignment horizontal="left" vertical="center"/>
      <protection locked="0"/>
    </xf>
    <xf numFmtId="49" fontId="6" fillId="0" borderId="0" xfId="0" applyNumberFormat="1" applyFont="1" applyBorder="1" applyAlignment="1">
      <alignment horizontal="center"/>
    </xf>
    <xf numFmtId="0" fontId="7" fillId="6" borderId="53" xfId="0" applyFont="1" applyFill="1" applyBorder="1" applyAlignment="1" applyProtection="1">
      <alignment horizontal="center"/>
      <protection locked="0"/>
    </xf>
    <xf numFmtId="0" fontId="6" fillId="6" borderId="53" xfId="0" applyFont="1" applyFill="1" applyBorder="1" applyAlignment="1" applyProtection="1">
      <alignment horizontal="center"/>
      <protection locked="0"/>
    </xf>
    <xf numFmtId="0" fontId="10" fillId="0" borderId="0" xfId="0" applyFont="1" applyBorder="1" applyProtection="1">
      <protection locked="0"/>
    </xf>
    <xf numFmtId="0" fontId="10" fillId="0" borderId="0" xfId="0" applyFont="1" applyBorder="1" applyAlignment="1" applyProtection="1">
      <alignment horizontal="right"/>
      <protection locked="0"/>
    </xf>
    <xf numFmtId="0" fontId="7" fillId="0" borderId="53" xfId="0" applyFont="1" applyBorder="1" applyAlignment="1">
      <alignment horizontal="center"/>
    </xf>
    <xf numFmtId="164" fontId="0" fillId="4" borderId="56" xfId="1" applyNumberFormat="1" applyFont="1" applyFill="1" applyBorder="1" applyAlignment="1"/>
    <xf numFmtId="0" fontId="34" fillId="0" borderId="34" xfId="0" applyFont="1" applyBorder="1" applyAlignment="1" applyProtection="1">
      <protection locked="0"/>
    </xf>
    <xf numFmtId="164" fontId="0" fillId="0" borderId="53" xfId="1" applyNumberFormat="1" applyFont="1" applyFill="1" applyBorder="1" applyAlignment="1"/>
    <xf numFmtId="164" fontId="0" fillId="0" borderId="9" xfId="1" applyNumberFormat="1" applyFont="1" applyFill="1" applyBorder="1" applyAlignment="1"/>
    <xf numFmtId="0" fontId="33" fillId="0" borderId="0" xfId="0" applyFont="1"/>
    <xf numFmtId="0" fontId="0" fillId="0" borderId="0" xfId="0" applyAlignment="1"/>
    <xf numFmtId="0" fontId="36" fillId="5" borderId="0" xfId="0" applyFont="1" applyFill="1" applyBorder="1" applyAlignment="1" applyProtection="1">
      <alignment horizontal="center"/>
    </xf>
    <xf numFmtId="0" fontId="0" fillId="0" borderId="0" xfId="0" applyBorder="1" applyAlignment="1">
      <alignment horizontal="center"/>
    </xf>
    <xf numFmtId="0" fontId="0" fillId="0" borderId="0" xfId="0" applyBorder="1" applyAlignment="1">
      <alignment horizontal="left"/>
    </xf>
    <xf numFmtId="0" fontId="38" fillId="0" borderId="0" xfId="0" applyFont="1"/>
    <xf numFmtId="0" fontId="38" fillId="0" borderId="0" xfId="0" applyFont="1" applyAlignment="1">
      <alignment wrapText="1"/>
    </xf>
    <xf numFmtId="0" fontId="39" fillId="0" borderId="0" xfId="0" applyFont="1" applyAlignment="1">
      <alignment horizontal="center"/>
    </xf>
    <xf numFmtId="0" fontId="38" fillId="0" borderId="0" xfId="0" applyFont="1" applyAlignment="1">
      <alignment horizontal="center"/>
    </xf>
    <xf numFmtId="0" fontId="40" fillId="0" borderId="0" xfId="3" applyFont="1" applyAlignment="1" applyProtection="1">
      <alignment horizontal="center"/>
    </xf>
    <xf numFmtId="0" fontId="40" fillId="0" borderId="0" xfId="3" quotePrefix="1" applyFont="1" applyAlignment="1" applyProtection="1">
      <alignment horizontal="center"/>
    </xf>
    <xf numFmtId="0" fontId="37" fillId="0" borderId="0" xfId="0" applyFont="1" applyAlignment="1">
      <alignment horizontal="center"/>
    </xf>
    <xf numFmtId="49" fontId="37" fillId="0" borderId="0" xfId="0" applyNumberFormat="1" applyFont="1" applyAlignment="1">
      <alignment horizontal="center"/>
    </xf>
    <xf numFmtId="0" fontId="6" fillId="0" borderId="0" xfId="0" applyFont="1" applyBorder="1" applyAlignment="1" applyProtection="1">
      <alignment wrapText="1"/>
      <protection locked="0"/>
    </xf>
    <xf numFmtId="0" fontId="0" fillId="0" borderId="0" xfId="0" applyAlignment="1">
      <alignment horizontal="center"/>
    </xf>
    <xf numFmtId="0" fontId="0" fillId="0" borderId="0" xfId="0" applyBorder="1" applyAlignment="1">
      <alignment vertical="top"/>
    </xf>
    <xf numFmtId="0" fontId="3" fillId="0" borderId="0" xfId="0" applyFont="1" applyAlignment="1"/>
    <xf numFmtId="0" fontId="7" fillId="5" borderId="0" xfId="5" applyFont="1" applyFill="1" applyBorder="1"/>
    <xf numFmtId="0" fontId="43" fillId="5" borderId="0" xfId="5" applyFont="1" applyFill="1" applyBorder="1" applyAlignment="1"/>
    <xf numFmtId="0" fontId="7" fillId="5" borderId="0" xfId="5" applyFont="1" applyFill="1"/>
    <xf numFmtId="0" fontId="7" fillId="5" borderId="0" xfId="5" applyFont="1" applyFill="1" applyBorder="1" applyAlignment="1">
      <alignment horizontal="left"/>
    </xf>
    <xf numFmtId="0" fontId="7" fillId="5" borderId="0" xfId="5" applyFont="1" applyFill="1" applyBorder="1" applyAlignment="1"/>
    <xf numFmtId="0" fontId="7" fillId="5" borderId="0" xfId="5" applyFont="1" applyFill="1" applyBorder="1" applyAlignment="1">
      <alignment horizontal="center"/>
    </xf>
    <xf numFmtId="0" fontId="32" fillId="5" borderId="0" xfId="5" applyFont="1" applyFill="1" applyBorder="1" applyAlignment="1">
      <alignment horizontal="center"/>
    </xf>
    <xf numFmtId="0" fontId="7" fillId="5" borderId="5" xfId="5" applyNumberFormat="1" applyFont="1" applyFill="1" applyBorder="1" applyAlignment="1" applyProtection="1">
      <alignment horizontal="center"/>
    </xf>
    <xf numFmtId="0" fontId="7" fillId="5" borderId="0" xfId="5" applyFont="1" applyFill="1" applyBorder="1" applyAlignment="1">
      <alignment horizontal="left" wrapText="1"/>
    </xf>
    <xf numFmtId="0" fontId="7" fillId="5" borderId="0" xfId="6" applyFont="1" applyFill="1" applyBorder="1" applyAlignment="1"/>
    <xf numFmtId="0" fontId="32" fillId="5" borderId="0" xfId="5" applyFont="1" applyFill="1" applyBorder="1" applyAlignment="1">
      <alignment horizontal="center"/>
    </xf>
    <xf numFmtId="0" fontId="6" fillId="5" borderId="0" xfId="5" applyFont="1" applyFill="1" applyBorder="1" applyAlignment="1">
      <alignment vertical="center"/>
    </xf>
    <xf numFmtId="0" fontId="6" fillId="5" borderId="34" xfId="5" applyFont="1" applyFill="1" applyBorder="1" applyAlignment="1">
      <alignment vertical="center"/>
    </xf>
    <xf numFmtId="0" fontId="6" fillId="0" borderId="0" xfId="6" applyFont="1" applyAlignment="1">
      <alignment vertical="center"/>
    </xf>
    <xf numFmtId="0" fontId="11" fillId="5" borderId="0" xfId="5" applyFont="1" applyFill="1" applyBorder="1" applyAlignment="1">
      <alignment horizontal="center" vertical="center"/>
    </xf>
    <xf numFmtId="0" fontId="6" fillId="5" borderId="28" xfId="5" applyFont="1" applyFill="1" applyBorder="1" applyAlignment="1">
      <alignment vertical="center"/>
    </xf>
    <xf numFmtId="49" fontId="7" fillId="5" borderId="0" xfId="5" applyNumberFormat="1" applyFont="1" applyFill="1" applyBorder="1" applyAlignment="1" applyProtection="1">
      <alignment horizontal="center" wrapText="1"/>
    </xf>
    <xf numFmtId="0" fontId="48" fillId="5" borderId="0" xfId="5" applyFont="1" applyFill="1" applyBorder="1" applyAlignment="1"/>
    <xf numFmtId="0" fontId="10" fillId="5" borderId="0" xfId="5" applyFont="1" applyFill="1" applyBorder="1"/>
    <xf numFmtId="0" fontId="10" fillId="5" borderId="34" xfId="5" applyFont="1" applyFill="1" applyBorder="1"/>
    <xf numFmtId="0" fontId="10" fillId="5" borderId="28" xfId="5" applyFont="1" applyFill="1" applyBorder="1"/>
    <xf numFmtId="0" fontId="6" fillId="0" borderId="0" xfId="0" applyFont="1" applyBorder="1" applyAlignment="1"/>
    <xf numFmtId="0" fontId="7" fillId="0" borderId="5" xfId="0" applyFont="1" applyBorder="1" applyAlignment="1">
      <alignment horizontal="left"/>
    </xf>
    <xf numFmtId="0" fontId="0" fillId="0" borderId="0" xfId="0" applyAlignment="1">
      <alignment horizontal="right"/>
    </xf>
    <xf numFmtId="0" fontId="0" fillId="0" borderId="0" xfId="0" applyAlignment="1">
      <alignment horizontal="center"/>
    </xf>
    <xf numFmtId="0" fontId="0" fillId="0" borderId="0" xfId="0" applyBorder="1" applyAlignment="1">
      <alignment horizontal="left"/>
    </xf>
    <xf numFmtId="0" fontId="0" fillId="2" borderId="2" xfId="0" applyFill="1" applyBorder="1" applyAlignment="1">
      <alignment horizontal="center"/>
    </xf>
    <xf numFmtId="0" fontId="0" fillId="2" borderId="4" xfId="0" applyFill="1" applyBorder="1" applyAlignment="1">
      <alignment horizontal="center"/>
    </xf>
    <xf numFmtId="0" fontId="0" fillId="2" borderId="12" xfId="0" applyFill="1" applyBorder="1" applyAlignment="1">
      <alignment horizontal="center"/>
    </xf>
    <xf numFmtId="44" fontId="0" fillId="0" borderId="2" xfId="2" applyFont="1" applyBorder="1" applyAlignment="1"/>
    <xf numFmtId="44" fontId="0" fillId="0" borderId="2" xfId="2" applyFont="1" applyBorder="1" applyAlignment="1" applyProtection="1">
      <protection locked="0"/>
    </xf>
    <xf numFmtId="0" fontId="0" fillId="0" borderId="1" xfId="0" applyBorder="1" applyAlignment="1"/>
    <xf numFmtId="44" fontId="0" fillId="4" borderId="2" xfId="2" applyFont="1" applyFill="1" applyBorder="1" applyAlignment="1"/>
    <xf numFmtId="0" fontId="7" fillId="0" borderId="0" xfId="0" applyFont="1" applyBorder="1" applyAlignment="1">
      <alignment horizontal="left"/>
    </xf>
    <xf numFmtId="0" fontId="7" fillId="0" borderId="5" xfId="0" applyFont="1" applyBorder="1" applyAlignment="1">
      <alignment horizontal="left"/>
    </xf>
    <xf numFmtId="0" fontId="10" fillId="0" borderId="2" xfId="0" applyFont="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0" borderId="2" xfId="0" applyBorder="1" applyAlignment="1" applyProtection="1">
      <protection locked="0"/>
    </xf>
    <xf numFmtId="0" fontId="0" fillId="0" borderId="0" xfId="0" applyAlignment="1">
      <alignment horizontal="center" textRotation="180"/>
    </xf>
    <xf numFmtId="44" fontId="0" fillId="4" borderId="49" xfId="0" applyNumberFormat="1" applyFill="1" applyBorder="1" applyAlignment="1"/>
    <xf numFmtId="44" fontId="10" fillId="0" borderId="43" xfId="0" applyNumberFormat="1" applyFont="1" applyBorder="1" applyAlignment="1">
      <alignment horizontal="center"/>
    </xf>
    <xf numFmtId="44" fontId="10" fillId="0" borderId="4" xfId="0" applyNumberFormat="1" applyFont="1" applyBorder="1" applyAlignment="1">
      <alignment horizontal="center"/>
    </xf>
    <xf numFmtId="44" fontId="0" fillId="4" borderId="1" xfId="0" applyNumberFormat="1" applyFill="1" applyBorder="1" applyAlignment="1"/>
    <xf numFmtId="0" fontId="0" fillId="0" borderId="4" xfId="0" applyBorder="1" applyAlignment="1"/>
    <xf numFmtId="0" fontId="0" fillId="0" borderId="2" xfId="0" applyBorder="1" applyAlignment="1"/>
    <xf numFmtId="44" fontId="0" fillId="4" borderId="2" xfId="2" applyFont="1" applyFill="1" applyBorder="1" applyAlignment="1"/>
    <xf numFmtId="0" fontId="3" fillId="0" borderId="0" xfId="0" applyFont="1" applyBorder="1" applyAlignment="1">
      <alignment horizontal="left"/>
    </xf>
    <xf numFmtId="0" fontId="3" fillId="0" borderId="0" xfId="12" applyAlignment="1" applyProtection="1"/>
    <xf numFmtId="44" fontId="10" fillId="0" borderId="2" xfId="2" applyFont="1" applyBorder="1" applyAlignment="1"/>
    <xf numFmtId="0" fontId="3" fillId="0" borderId="0" xfId="0" applyFont="1" applyBorder="1" applyAlignment="1">
      <alignment horizontal="right"/>
    </xf>
    <xf numFmtId="44" fontId="0" fillId="4" borderId="1" xfId="2" applyFont="1" applyFill="1" applyBorder="1" applyAlignment="1"/>
    <xf numFmtId="44" fontId="0" fillId="0" borderId="4" xfId="2" applyFont="1" applyBorder="1" applyAlignment="1"/>
    <xf numFmtId="44" fontId="0" fillId="4" borderId="78" xfId="2" applyFont="1" applyFill="1" applyBorder="1" applyAlignment="1"/>
    <xf numFmtId="0" fontId="0" fillId="0" borderId="0" xfId="0" applyBorder="1" applyAlignment="1">
      <alignment horizontal="center" vertical="center" textRotation="180"/>
    </xf>
    <xf numFmtId="44" fontId="0" fillId="4" borderId="4" xfId="2" applyFont="1" applyFill="1" applyBorder="1" applyAlignment="1"/>
    <xf numFmtId="44" fontId="0" fillId="4" borderId="49" xfId="2" applyFont="1" applyFill="1" applyBorder="1" applyAlignment="1"/>
    <xf numFmtId="44" fontId="10" fillId="0" borderId="2" xfId="2" applyFont="1" applyBorder="1" applyAlignment="1">
      <alignment horizontal="center"/>
    </xf>
    <xf numFmtId="44" fontId="0" fillId="0" borderId="2" xfId="2" applyFont="1" applyFill="1" applyBorder="1" applyAlignment="1"/>
    <xf numFmtId="44" fontId="0" fillId="0" borderId="1" xfId="2" applyFont="1" applyBorder="1" applyAlignment="1" applyProtection="1"/>
    <xf numFmtId="0" fontId="0" fillId="0" borderId="0" xfId="0" applyBorder="1" applyAlignment="1">
      <alignment horizontal="center" vertical="top" textRotation="180"/>
    </xf>
    <xf numFmtId="0" fontId="7" fillId="0" borderId="5" xfId="0" applyFont="1" applyBorder="1" applyAlignment="1">
      <alignment horizontal="left"/>
    </xf>
    <xf numFmtId="0" fontId="0" fillId="0" borderId="0" xfId="0" applyAlignment="1" applyProtection="1"/>
    <xf numFmtId="0" fontId="0" fillId="0" borderId="0" xfId="0" applyAlignment="1">
      <alignment horizontal="left"/>
    </xf>
    <xf numFmtId="0" fontId="0" fillId="0" borderId="0" xfId="0"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2" borderId="12" xfId="0" applyFill="1" applyBorder="1" applyAlignment="1">
      <alignment horizontal="center"/>
    </xf>
    <xf numFmtId="0" fontId="0" fillId="0" borderId="0" xfId="0" applyAlignment="1">
      <alignment horizontal="center" textRotation="180"/>
    </xf>
    <xf numFmtId="0" fontId="0" fillId="2" borderId="9" xfId="0" applyFill="1" applyBorder="1" applyAlignment="1">
      <alignment horizontal="center"/>
    </xf>
    <xf numFmtId="0" fontId="0" fillId="0" borderId="0" xfId="0" applyBorder="1" applyAlignment="1">
      <alignment horizontal="center" vertical="top" textRotation="180"/>
    </xf>
    <xf numFmtId="44" fontId="0" fillId="0" borderId="2" xfId="2" applyFont="1" applyBorder="1" applyAlignment="1" applyProtection="1">
      <protection locked="0"/>
    </xf>
    <xf numFmtId="44" fontId="0" fillId="0" borderId="4" xfId="2" applyFont="1" applyBorder="1" applyAlignment="1" applyProtection="1">
      <protection locked="0"/>
    </xf>
    <xf numFmtId="0" fontId="0" fillId="0" borderId="0" xfId="0" applyBorder="1" applyAlignment="1" applyProtection="1"/>
    <xf numFmtId="0" fontId="0" fillId="2" borderId="2" xfId="0" applyFill="1" applyBorder="1" applyAlignment="1" applyProtection="1">
      <alignment horizontal="center"/>
    </xf>
    <xf numFmtId="0" fontId="0" fillId="2" borderId="12" xfId="0" applyFill="1" applyBorder="1" applyAlignment="1" applyProtection="1">
      <alignment horizontal="center"/>
    </xf>
    <xf numFmtId="0" fontId="0" fillId="2" borderId="4" xfId="0" applyFill="1" applyBorder="1" applyAlignment="1" applyProtection="1">
      <alignment horizontal="center"/>
    </xf>
    <xf numFmtId="0" fontId="7" fillId="0" borderId="2" xfId="0" applyFont="1" applyBorder="1" applyAlignment="1">
      <alignment horizontal="center" vertical="top" textRotation="180"/>
    </xf>
    <xf numFmtId="0" fontId="7" fillId="0" borderId="5" xfId="2" applyNumberFormat="1" applyFont="1" applyBorder="1" applyAlignment="1">
      <alignment horizontal="left"/>
    </xf>
    <xf numFmtId="0" fontId="7" fillId="0" borderId="0" xfId="0" applyFont="1" applyBorder="1" applyAlignment="1">
      <alignment horizontal="left" vertical="top" textRotation="180"/>
    </xf>
    <xf numFmtId="0" fontId="7" fillId="0" borderId="0" xfId="0" applyFont="1" applyBorder="1" applyAlignment="1">
      <alignment horizontal="center" vertical="top" textRotation="180"/>
    </xf>
    <xf numFmtId="0" fontId="7" fillId="0" borderId="0" xfId="0" applyFont="1" applyBorder="1" applyAlignment="1">
      <alignment horizontal="center" vertical="top" textRotation="180"/>
    </xf>
    <xf numFmtId="0" fontId="7" fillId="0" borderId="5" xfId="0" applyFont="1" applyBorder="1"/>
    <xf numFmtId="0" fontId="0" fillId="0" borderId="0" xfId="0" applyAlignment="1">
      <alignment vertical="top"/>
    </xf>
    <xf numFmtId="0" fontId="7" fillId="0" borderId="0" xfId="0" applyFont="1" applyAlignment="1">
      <alignment vertical="top"/>
    </xf>
    <xf numFmtId="0" fontId="3" fillId="0" borderId="0" xfId="0" applyFont="1" applyBorder="1" applyAlignment="1">
      <alignment horizontal="center" vertical="top" textRotation="180"/>
    </xf>
    <xf numFmtId="0" fontId="0" fillId="0" borderId="0" xfId="0" applyAlignment="1">
      <alignment vertical="top"/>
    </xf>
    <xf numFmtId="0" fontId="7" fillId="0" borderId="34" xfId="0" applyFont="1" applyBorder="1" applyAlignment="1">
      <alignment vertical="top" textRotation="180"/>
    </xf>
    <xf numFmtId="0" fontId="0" fillId="2" borderId="12" xfId="0" applyFill="1" applyBorder="1"/>
    <xf numFmtId="0" fontId="0" fillId="2" borderId="2" xfId="0" applyFill="1" applyBorder="1"/>
    <xf numFmtId="44" fontId="0" fillId="0" borderId="1" xfId="2" applyFont="1" applyFill="1" applyBorder="1" applyAlignment="1"/>
    <xf numFmtId="0" fontId="7" fillId="0" borderId="0" xfId="0" applyFont="1" applyAlignment="1">
      <alignment textRotation="180"/>
    </xf>
    <xf numFmtId="44" fontId="10" fillId="0" borderId="2" xfId="0" applyNumberFormat="1" applyFont="1" applyBorder="1" applyAlignment="1">
      <alignment horizontal="center"/>
    </xf>
    <xf numFmtId="0" fontId="0" fillId="0" borderId="0" xfId="0" applyBorder="1" applyAlignment="1" applyProtection="1">
      <alignment horizontal="center" vertical="top" textRotation="180"/>
    </xf>
    <xf numFmtId="0" fontId="0" fillId="0" borderId="2" xfId="0" applyBorder="1" applyProtection="1"/>
    <xf numFmtId="44" fontId="0" fillId="4" borderId="2" xfId="2" applyFont="1" applyFill="1" applyBorder="1" applyAlignment="1" applyProtection="1"/>
    <xf numFmtId="44" fontId="0" fillId="0" borderId="2" xfId="2" applyFont="1" applyBorder="1" applyAlignment="1" applyProtection="1"/>
    <xf numFmtId="44" fontId="0" fillId="4" borderId="78" xfId="2" applyFont="1" applyFill="1" applyBorder="1" applyAlignment="1" applyProtection="1"/>
    <xf numFmtId="0" fontId="10" fillId="0" borderId="4" xfId="0" applyFont="1" applyBorder="1" applyAlignment="1" applyProtection="1">
      <alignment horizontal="center"/>
    </xf>
    <xf numFmtId="44" fontId="0" fillId="3" borderId="2" xfId="2" applyFont="1" applyFill="1" applyBorder="1" applyAlignment="1" applyProtection="1"/>
    <xf numFmtId="44" fontId="0" fillId="0" borderId="4" xfId="2" applyFont="1" applyBorder="1" applyAlignment="1" applyProtection="1"/>
    <xf numFmtId="0" fontId="0" fillId="0" borderId="0" xfId="0" applyBorder="1" applyAlignment="1">
      <alignment horizontal="left" vertical="top" textRotation="180"/>
    </xf>
    <xf numFmtId="0" fontId="16" fillId="0" borderId="0" xfId="0" applyFont="1" applyBorder="1" applyAlignment="1">
      <alignment horizontal="left" vertical="top" textRotation="180"/>
    </xf>
    <xf numFmtId="0" fontId="27" fillId="0" borderId="0" xfId="0" applyFont="1" applyFill="1" applyBorder="1" applyAlignment="1"/>
    <xf numFmtId="0" fontId="0" fillId="0" borderId="1" xfId="0" applyBorder="1"/>
    <xf numFmtId="0" fontId="0" fillId="0" borderId="2" xfId="0" applyBorder="1"/>
    <xf numFmtId="44" fontId="0" fillId="4" borderId="2" xfId="0" applyNumberFormat="1" applyFill="1" applyBorder="1"/>
    <xf numFmtId="44" fontId="0" fillId="0" borderId="2" xfId="0" applyNumberFormat="1" applyBorder="1"/>
    <xf numFmtId="44" fontId="0" fillId="0" borderId="2" xfId="0" applyNumberFormat="1" applyBorder="1" applyProtection="1">
      <protection locked="0"/>
    </xf>
    <xf numFmtId="44" fontId="0" fillId="0" borderId="4" xfId="0" applyNumberFormat="1" applyBorder="1" applyProtection="1">
      <protection locked="0"/>
    </xf>
    <xf numFmtId="44" fontId="0" fillId="4" borderId="78" xfId="0" applyNumberFormat="1" applyFill="1" applyBorder="1"/>
    <xf numFmtId="44" fontId="0" fillId="0" borderId="1" xfId="0" applyNumberFormat="1" applyBorder="1"/>
    <xf numFmtId="44" fontId="0" fillId="3" borderId="2" xfId="0" applyNumberFormat="1" applyFill="1" applyBorder="1"/>
    <xf numFmtId="0" fontId="0" fillId="0" borderId="4" xfId="0" applyBorder="1" applyProtection="1">
      <protection locked="0"/>
    </xf>
    <xf numFmtId="0" fontId="7" fillId="0" borderId="0" xfId="0" applyFont="1" applyAlignment="1" applyProtection="1">
      <alignment vertical="top"/>
      <protection locked="0"/>
    </xf>
    <xf numFmtId="0" fontId="7" fillId="5" borderId="5" xfId="5" applyNumberFormat="1" applyFont="1" applyFill="1" applyBorder="1" applyAlignment="1" applyProtection="1">
      <alignment horizontal="left"/>
    </xf>
    <xf numFmtId="0" fontId="7" fillId="0" borderId="2" xfId="0" applyFont="1" applyBorder="1" applyAlignment="1">
      <alignment horizontal="left" textRotation="180"/>
    </xf>
    <xf numFmtId="0" fontId="3" fillId="0" borderId="0" xfId="0" applyFont="1" applyAlignment="1"/>
    <xf numFmtId="0" fontId="7" fillId="0" borderId="5" xfId="0" applyFont="1" applyBorder="1" applyAlignment="1">
      <alignment horizontal="left"/>
    </xf>
    <xf numFmtId="0" fontId="3" fillId="0" borderId="5" xfId="0" applyFont="1" applyBorder="1" applyAlignment="1">
      <alignment horizontal="left"/>
    </xf>
    <xf numFmtId="0" fontId="3" fillId="0" borderId="0" xfId="0" applyFont="1" applyAlignment="1"/>
    <xf numFmtId="0" fontId="3" fillId="0" borderId="0" xfId="0" applyFont="1" applyAlignment="1">
      <alignment horizontal="right"/>
    </xf>
    <xf numFmtId="0" fontId="3" fillId="0" borderId="0" xfId="0" applyFont="1" applyAlignment="1">
      <alignment horizontal="center"/>
    </xf>
    <xf numFmtId="0" fontId="3" fillId="0" borderId="0" xfId="0" applyFont="1" applyAlignment="1"/>
    <xf numFmtId="0" fontId="7" fillId="0" borderId="0" xfId="0" applyFont="1" applyAlignment="1"/>
    <xf numFmtId="0" fontId="3" fillId="0" borderId="0" xfId="0" applyFont="1" applyBorder="1" applyAlignment="1">
      <alignment horizontal="center"/>
    </xf>
    <xf numFmtId="0" fontId="3" fillId="0" borderId="0" xfId="0" applyFont="1" applyBorder="1" applyAlignment="1"/>
    <xf numFmtId="0" fontId="26" fillId="5" borderId="0" xfId="5" applyFont="1" applyFill="1" applyBorder="1" applyAlignment="1"/>
    <xf numFmtId="0" fontId="6" fillId="5" borderId="0" xfId="5" applyFont="1" applyFill="1" applyBorder="1" applyAlignment="1" applyProtection="1">
      <alignment horizontal="center"/>
    </xf>
    <xf numFmtId="0" fontId="0" fillId="0" borderId="0" xfId="0" applyAlignment="1"/>
    <xf numFmtId="0" fontId="0" fillId="0" borderId="0" xfId="0" applyBorder="1" applyAlignment="1" applyProtection="1">
      <protection locked="0"/>
    </xf>
    <xf numFmtId="44" fontId="7" fillId="8" borderId="59" xfId="2" applyFont="1" applyFill="1" applyBorder="1" applyAlignment="1" applyProtection="1">
      <alignment horizontal="left" vertical="center"/>
    </xf>
    <xf numFmtId="0" fontId="6" fillId="0" borderId="0" xfId="0" applyFont="1" applyFill="1" applyBorder="1" applyAlignment="1" applyProtection="1">
      <alignment vertical="top"/>
      <protection locked="0"/>
    </xf>
    <xf numFmtId="0" fontId="6" fillId="8" borderId="53" xfId="0" applyFont="1" applyFill="1" applyBorder="1" applyAlignment="1" applyProtection="1">
      <alignment vertical="top"/>
    </xf>
    <xf numFmtId="0" fontId="55" fillId="0" borderId="0" xfId="3" applyFont="1" applyAlignment="1" applyProtection="1">
      <alignment horizontal="center"/>
    </xf>
    <xf numFmtId="0" fontId="56" fillId="0" borderId="0" xfId="3" applyFont="1" applyAlignment="1" applyProtection="1">
      <alignment horizontal="center"/>
    </xf>
    <xf numFmtId="0" fontId="27" fillId="0" borderId="0" xfId="0" applyFont="1" applyAlignment="1">
      <alignment horizontal="left" vertical="top" wrapText="1"/>
    </xf>
    <xf numFmtId="0" fontId="0" fillId="0" borderId="0" xfId="0" applyAlignment="1">
      <alignment wrapText="1"/>
    </xf>
    <xf numFmtId="0" fontId="7" fillId="0" borderId="0" xfId="0" applyFont="1" applyProtection="1"/>
    <xf numFmtId="0" fontId="27" fillId="0" borderId="0" xfId="0" applyFont="1" applyAlignment="1" applyProtection="1">
      <alignment horizontal="right"/>
    </xf>
    <xf numFmtId="0" fontId="27" fillId="0" borderId="0" xfId="0" applyFont="1" applyBorder="1" applyAlignment="1" applyProtection="1">
      <alignment horizontal="center"/>
    </xf>
    <xf numFmtId="0" fontId="25" fillId="0" borderId="0" xfId="0" applyFont="1" applyBorder="1" applyAlignment="1" applyProtection="1">
      <alignment horizontal="left"/>
    </xf>
    <xf numFmtId="0" fontId="3" fillId="0" borderId="0" xfId="0" applyFont="1" applyBorder="1"/>
    <xf numFmtId="0" fontId="6" fillId="0" borderId="0" xfId="0" applyFont="1" applyBorder="1" applyAlignment="1" applyProtection="1">
      <alignment vertical="top" wrapText="1"/>
      <protection locked="0"/>
    </xf>
    <xf numFmtId="0" fontId="0" fillId="0" borderId="0" xfId="0" applyAlignment="1"/>
    <xf numFmtId="0" fontId="11" fillId="0" borderId="0" xfId="0" applyFont="1" applyAlignment="1"/>
    <xf numFmtId="0" fontId="0" fillId="0" borderId="0" xfId="0" applyAlignment="1">
      <alignment vertical="top"/>
    </xf>
    <xf numFmtId="0" fontId="58" fillId="0" borderId="0" xfId="0" applyFont="1" applyBorder="1" applyAlignment="1" applyProtection="1">
      <alignment vertical="top" wrapText="1"/>
      <protection locked="0"/>
    </xf>
    <xf numFmtId="0" fontId="58" fillId="0" borderId="0" xfId="0" applyFont="1" applyBorder="1" applyAlignment="1" applyProtection="1">
      <alignment wrapText="1"/>
      <protection locked="0"/>
    </xf>
    <xf numFmtId="0" fontId="58" fillId="0" borderId="0" xfId="0" applyFont="1" applyBorder="1" applyAlignment="1" applyProtection="1">
      <alignment vertical="top" wrapText="1"/>
    </xf>
    <xf numFmtId="0" fontId="6" fillId="0" borderId="0" xfId="0" applyFont="1" applyBorder="1" applyAlignment="1" applyProtection="1">
      <alignment vertical="top" wrapText="1"/>
    </xf>
    <xf numFmtId="0" fontId="11" fillId="0" borderId="0" xfId="0" applyFont="1" applyAlignment="1">
      <alignment vertical="top"/>
    </xf>
    <xf numFmtId="0" fontId="0" fillId="0" borderId="0" xfId="0" applyBorder="1" applyAlignment="1">
      <alignment vertical="top" wrapText="1"/>
    </xf>
    <xf numFmtId="0" fontId="11" fillId="0" borderId="0" xfId="0" applyFont="1" applyAlignment="1">
      <alignment vertical="center"/>
    </xf>
    <xf numFmtId="0" fontId="0" fillId="0" borderId="0" xfId="0" applyAlignment="1"/>
    <xf numFmtId="0" fontId="0" fillId="0" borderId="34" xfId="0" applyBorder="1" applyAlignment="1">
      <alignment vertical="top" textRotation="180"/>
    </xf>
    <xf numFmtId="0" fontId="0" fillId="0" borderId="0" xfId="0" applyAlignment="1">
      <alignment vertical="center" textRotation="180"/>
    </xf>
    <xf numFmtId="0" fontId="0" fillId="0" borderId="0" xfId="0" applyAlignment="1">
      <alignment horizontal="center"/>
    </xf>
    <xf numFmtId="0" fontId="0" fillId="0" borderId="9" xfId="0" applyBorder="1" applyAlignment="1">
      <alignment horizontal="left" indent="1"/>
    </xf>
    <xf numFmtId="0" fontId="0" fillId="0" borderId="9" xfId="0" applyFill="1" applyBorder="1" applyAlignment="1">
      <alignment horizontal="left" indent="1"/>
    </xf>
    <xf numFmtId="0" fontId="0" fillId="0" borderId="9" xfId="0" applyBorder="1" applyAlignment="1" applyProtection="1">
      <alignment horizontal="left" indent="1"/>
    </xf>
    <xf numFmtId="0" fontId="0" fillId="0" borderId="9" xfId="0" applyBorder="1" applyAlignment="1" applyProtection="1">
      <alignment horizontal="left" indent="2"/>
    </xf>
    <xf numFmtId="0" fontId="6" fillId="0" borderId="9" xfId="0" applyFont="1" applyBorder="1" applyAlignment="1">
      <alignment horizontal="left" indent="1"/>
    </xf>
    <xf numFmtId="0" fontId="0" fillId="0" borderId="9" xfId="0" applyBorder="1" applyAlignment="1">
      <alignment horizontal="left" indent="2"/>
    </xf>
    <xf numFmtId="0" fontId="0" fillId="0" borderId="2" xfId="0" applyBorder="1" applyAlignment="1">
      <alignment horizontal="left" indent="1"/>
    </xf>
    <xf numFmtId="0" fontId="0" fillId="0" borderId="2" xfId="0" applyBorder="1" applyAlignment="1">
      <alignment horizontal="left" indent="2"/>
    </xf>
    <xf numFmtId="0" fontId="0" fillId="0" borderId="2" xfId="0" applyBorder="1" applyAlignment="1" applyProtection="1">
      <alignment horizontal="left" indent="1"/>
    </xf>
    <xf numFmtId="0" fontId="0" fillId="0" borderId="2" xfId="0" applyBorder="1" applyAlignment="1" applyProtection="1">
      <alignment horizontal="left" indent="2"/>
    </xf>
    <xf numFmtId="0" fontId="0" fillId="0" borderId="0" xfId="0" applyAlignment="1" applyProtection="1">
      <alignment vertical="center"/>
      <protection locked="0"/>
    </xf>
    <xf numFmtId="0" fontId="7" fillId="0" borderId="34" xfId="0" applyFont="1" applyBorder="1" applyAlignment="1">
      <alignment vertical="center" textRotation="180"/>
    </xf>
    <xf numFmtId="0" fontId="5" fillId="0" borderId="33" xfId="0" applyFont="1" applyBorder="1" applyAlignment="1"/>
    <xf numFmtId="0" fontId="3" fillId="0" borderId="0" xfId="0" applyFont="1" applyAlignment="1">
      <alignment horizontal="left" vertical="center" textRotation="180"/>
    </xf>
    <xf numFmtId="0" fontId="0" fillId="0" borderId="0" xfId="0" applyAlignment="1">
      <alignment horizontal="right" vertical="center"/>
    </xf>
    <xf numFmtId="0" fontId="7" fillId="0" borderId="0" xfId="0" applyFont="1" applyAlignment="1">
      <alignment vertical="center"/>
    </xf>
    <xf numFmtId="0" fontId="25" fillId="5" borderId="0" xfId="0" applyFont="1" applyFill="1" applyBorder="1" applyAlignment="1" applyProtection="1">
      <alignment horizontal="center" vertical="center"/>
      <protection locked="0"/>
    </xf>
    <xf numFmtId="0" fontId="27" fillId="5" borderId="0" xfId="0" applyFont="1" applyFill="1" applyBorder="1" applyAlignment="1">
      <alignment horizontal="left" vertical="center"/>
    </xf>
    <xf numFmtId="0" fontId="16" fillId="5" borderId="0" xfId="0" applyFont="1" applyFill="1" applyBorder="1" applyAlignment="1">
      <alignment horizontal="center" vertical="center"/>
    </xf>
    <xf numFmtId="0" fontId="30" fillId="5" borderId="0" xfId="0" applyFont="1" applyFill="1" applyBorder="1" applyAlignment="1">
      <alignment vertical="center"/>
    </xf>
    <xf numFmtId="0" fontId="6" fillId="0" borderId="0" xfId="0" applyFont="1" applyAlignment="1">
      <alignment vertical="center"/>
    </xf>
    <xf numFmtId="0" fontId="57" fillId="0" borderId="0" xfId="0" applyFont="1" applyAlignment="1">
      <alignment horizontal="center"/>
    </xf>
    <xf numFmtId="0" fontId="27" fillId="0" borderId="0" xfId="0" applyFont="1" applyAlignment="1">
      <alignment horizontal="center"/>
    </xf>
    <xf numFmtId="0" fontId="27" fillId="0" borderId="0" xfId="4" applyFont="1" applyAlignment="1">
      <alignment wrapText="1"/>
    </xf>
    <xf numFmtId="0" fontId="7" fillId="0" borderId="0" xfId="0" applyFont="1" applyAlignment="1">
      <alignment wrapText="1"/>
    </xf>
    <xf numFmtId="0" fontId="16" fillId="5" borderId="0" xfId="0" applyFont="1" applyFill="1" applyBorder="1" applyAlignment="1" applyProtection="1">
      <alignment horizontal="left" wrapText="1"/>
    </xf>
    <xf numFmtId="0" fontId="3" fillId="0" borderId="0" xfId="0" applyFont="1" applyAlignment="1" applyProtection="1">
      <alignment wrapText="1"/>
    </xf>
    <xf numFmtId="0" fontId="27" fillId="0" borderId="0" xfId="0" applyFont="1" applyAlignment="1">
      <alignment horizontal="left" vertical="top" wrapText="1"/>
    </xf>
    <xf numFmtId="0" fontId="0" fillId="0" borderId="0" xfId="0" applyAlignment="1">
      <alignment wrapText="1"/>
    </xf>
    <xf numFmtId="0" fontId="3" fillId="0" borderId="0" xfId="0" applyFont="1" applyAlignment="1" applyProtection="1">
      <protection locked="0"/>
    </xf>
    <xf numFmtId="0" fontId="3" fillId="0" borderId="0" xfId="0" applyFont="1" applyAlignment="1"/>
    <xf numFmtId="0" fontId="60" fillId="0" borderId="5" xfId="0" applyFont="1" applyBorder="1" applyAlignment="1" applyProtection="1">
      <alignment horizontal="center"/>
      <protection locked="0"/>
    </xf>
    <xf numFmtId="0" fontId="27" fillId="0" borderId="0" xfId="0" applyFont="1" applyBorder="1" applyAlignment="1">
      <alignment horizontal="center" vertical="top" wrapText="1"/>
    </xf>
    <xf numFmtId="0" fontId="27" fillId="0" borderId="0" xfId="0" applyFont="1" applyBorder="1" applyAlignment="1">
      <alignment horizontal="center" vertical="top"/>
    </xf>
    <xf numFmtId="0" fontId="8" fillId="0" borderId="0" xfId="0" applyFont="1" applyBorder="1" applyAlignment="1">
      <alignment horizontal="center" vertical="top"/>
    </xf>
    <xf numFmtId="0" fontId="8" fillId="0" borderId="0" xfId="0" applyFont="1" applyAlignment="1"/>
    <xf numFmtId="0" fontId="25" fillId="5" borderId="59" xfId="0" applyFont="1" applyFill="1" applyBorder="1" applyAlignment="1" applyProtection="1">
      <alignment horizontal="center" vertical="top" wrapText="1"/>
      <protection locked="0"/>
    </xf>
    <xf numFmtId="0" fontId="25" fillId="5" borderId="55" xfId="0" applyFont="1" applyFill="1" applyBorder="1" applyAlignment="1" applyProtection="1">
      <alignment horizontal="center" vertical="top" wrapText="1"/>
      <protection locked="0"/>
    </xf>
    <xf numFmtId="0" fontId="10" fillId="0" borderId="0" xfId="0" applyFont="1" applyBorder="1" applyAlignment="1" applyProtection="1">
      <alignment horizontal="center"/>
      <protection locked="0"/>
    </xf>
    <xf numFmtId="0" fontId="42" fillId="0" borderId="0" xfId="0" applyFont="1" applyAlignment="1">
      <alignment horizontal="center" vertical="top"/>
    </xf>
    <xf numFmtId="0" fontId="27" fillId="0" borderId="0" xfId="0" applyFont="1" applyBorder="1" applyAlignment="1">
      <alignment horizontal="center"/>
    </xf>
    <xf numFmtId="0" fontId="27" fillId="0" borderId="0" xfId="0" applyFont="1" applyAlignment="1">
      <alignment horizontal="right"/>
    </xf>
    <xf numFmtId="0" fontId="27" fillId="5" borderId="0" xfId="0" applyFont="1" applyFill="1" applyBorder="1" applyAlignment="1" applyProtection="1">
      <alignment horizontal="left"/>
    </xf>
    <xf numFmtId="0" fontId="27" fillId="5" borderId="0" xfId="0" applyFont="1" applyFill="1" applyAlignment="1" applyProtection="1">
      <alignment horizontal="left"/>
    </xf>
    <xf numFmtId="0" fontId="27" fillId="5" borderId="0" xfId="0" applyFont="1" applyFill="1" applyBorder="1" applyAlignment="1" applyProtection="1">
      <alignment horizontal="left" vertical="top" wrapText="1"/>
    </xf>
    <xf numFmtId="0" fontId="3" fillId="0" borderId="0" xfId="0" applyFont="1" applyAlignment="1">
      <alignment wrapText="1"/>
    </xf>
    <xf numFmtId="0" fontId="41" fillId="0" borderId="0" xfId="0" applyFont="1" applyAlignment="1">
      <alignment horizontal="center"/>
    </xf>
    <xf numFmtId="0" fontId="7" fillId="0" borderId="5" xfId="0" applyFont="1" applyBorder="1" applyAlignment="1">
      <alignment horizontal="left"/>
    </xf>
    <xf numFmtId="0" fontId="3" fillId="0" borderId="0" xfId="0" applyFont="1" applyBorder="1" applyAlignment="1">
      <alignment horizontal="right"/>
    </xf>
    <xf numFmtId="0" fontId="6" fillId="0" borderId="51" xfId="0" applyNumberFormat="1" applyFont="1" applyBorder="1" applyAlignment="1" applyProtection="1">
      <protection locked="0"/>
    </xf>
    <xf numFmtId="0" fontId="6" fillId="0" borderId="14" xfId="0" applyNumberFormat="1" applyFont="1" applyBorder="1" applyAlignment="1" applyProtection="1">
      <protection locked="0"/>
    </xf>
    <xf numFmtId="0" fontId="6" fillId="0" borderId="55" xfId="0" applyNumberFormat="1" applyFont="1" applyBorder="1" applyAlignment="1" applyProtection="1">
      <protection locked="0"/>
    </xf>
    <xf numFmtId="0" fontId="6" fillId="0" borderId="35"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31" xfId="0" applyFont="1" applyBorder="1" applyAlignment="1">
      <alignment horizontal="center"/>
    </xf>
    <xf numFmtId="0" fontId="6" fillId="0" borderId="19" xfId="0" applyFont="1" applyBorder="1" applyAlignment="1">
      <alignment horizontal="center"/>
    </xf>
    <xf numFmtId="0" fontId="6" fillId="0" borderId="25" xfId="0" applyFont="1" applyBorder="1" applyAlignment="1">
      <alignment horizontal="center"/>
    </xf>
    <xf numFmtId="0" fontId="6" fillId="0" borderId="34" xfId="0" applyFont="1" applyBorder="1" applyAlignment="1">
      <alignment horizontal="center"/>
    </xf>
    <xf numFmtId="0" fontId="6" fillId="0" borderId="0" xfId="0" applyFont="1" applyBorder="1" applyAlignment="1">
      <alignment horizontal="center"/>
    </xf>
    <xf numFmtId="0" fontId="6" fillId="0" borderId="3" xfId="0" applyFont="1" applyBorder="1" applyAlignment="1">
      <alignment horizontal="center"/>
    </xf>
    <xf numFmtId="0" fontId="6" fillId="0" borderId="0" xfId="0" applyFont="1" applyAlignment="1">
      <alignment horizontal="left"/>
    </xf>
    <xf numFmtId="0" fontId="3" fillId="0" borderId="17" xfId="0" applyFont="1" applyBorder="1" applyAlignment="1">
      <alignment vertical="center"/>
    </xf>
    <xf numFmtId="0" fontId="3" fillId="0" borderId="0" xfId="0" applyFont="1" applyBorder="1" applyAlignment="1">
      <alignment wrapText="1"/>
    </xf>
    <xf numFmtId="0" fontId="4" fillId="0" borderId="0" xfId="0" applyFont="1" applyAlignment="1">
      <alignment horizontal="center"/>
    </xf>
    <xf numFmtId="0" fontId="6" fillId="0" borderId="31"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27" xfId="0" applyFont="1" applyBorder="1" applyAlignment="1" applyProtection="1">
      <alignment vertical="top" wrapText="1"/>
      <protection locked="0"/>
    </xf>
    <xf numFmtId="0" fontId="6" fillId="0" borderId="3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28" xfId="0" applyFont="1" applyBorder="1" applyAlignment="1" applyProtection="1">
      <alignment vertical="top" wrapText="1"/>
      <protection locked="0"/>
    </xf>
    <xf numFmtId="0" fontId="6" fillId="0" borderId="38"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29" xfId="0" applyFont="1" applyBorder="1" applyAlignment="1" applyProtection="1">
      <alignment vertical="top" wrapText="1"/>
      <protection locked="0"/>
    </xf>
    <xf numFmtId="0" fontId="6" fillId="0" borderId="0" xfId="0" applyFont="1" applyAlignment="1">
      <alignment vertical="top" wrapText="1"/>
    </xf>
    <xf numFmtId="0" fontId="3" fillId="0" borderId="0" xfId="0" applyFont="1" applyAlignment="1">
      <alignment vertical="top" wrapText="1"/>
    </xf>
    <xf numFmtId="0" fontId="3" fillId="0" borderId="0" xfId="0" applyFont="1" applyBorder="1" applyAlignment="1" applyProtection="1">
      <alignment vertical="top" wrapText="1"/>
    </xf>
    <xf numFmtId="0" fontId="6" fillId="0" borderId="69" xfId="0" applyNumberFormat="1" applyFont="1" applyBorder="1" applyAlignment="1" applyProtection="1">
      <protection locked="0"/>
    </xf>
    <xf numFmtId="0" fontId="6" fillId="0" borderId="70" xfId="0" applyNumberFormat="1" applyFont="1" applyBorder="1" applyAlignment="1" applyProtection="1">
      <protection locked="0"/>
    </xf>
    <xf numFmtId="0" fontId="6" fillId="0" borderId="58" xfId="0" applyNumberFormat="1" applyFont="1" applyBorder="1" applyAlignment="1" applyProtection="1">
      <protection locked="0"/>
    </xf>
    <xf numFmtId="0" fontId="3" fillId="0" borderId="0" xfId="0" applyFont="1" applyAlignment="1">
      <alignment vertical="center" wrapText="1"/>
    </xf>
    <xf numFmtId="0" fontId="6" fillId="0" borderId="0" xfId="0" applyFont="1" applyAlignment="1">
      <alignment horizontal="center"/>
    </xf>
    <xf numFmtId="0" fontId="6" fillId="0" borderId="71" xfId="0" applyFont="1" applyBorder="1" applyAlignment="1" applyProtection="1">
      <alignment vertical="top" wrapText="1"/>
      <protection locked="0"/>
    </xf>
    <xf numFmtId="0" fontId="6" fillId="0" borderId="72" xfId="0" applyFont="1" applyBorder="1" applyAlignment="1" applyProtection="1">
      <alignment vertical="top" wrapText="1"/>
      <protection locked="0"/>
    </xf>
    <xf numFmtId="0" fontId="6" fillId="0" borderId="73" xfId="0" applyFont="1" applyBorder="1" applyAlignment="1" applyProtection="1">
      <alignment vertical="top" wrapText="1"/>
      <protection locked="0"/>
    </xf>
    <xf numFmtId="0" fontId="0" fillId="0" borderId="34" xfId="0" applyBorder="1" applyAlignment="1">
      <alignment vertical="top" wrapText="1"/>
    </xf>
    <xf numFmtId="0" fontId="0" fillId="0" borderId="0" xfId="0" applyAlignment="1">
      <alignment vertical="top" wrapText="1"/>
    </xf>
    <xf numFmtId="0" fontId="0" fillId="0" borderId="28" xfId="0" applyBorder="1" applyAlignment="1">
      <alignment vertical="top" wrapText="1"/>
    </xf>
    <xf numFmtId="0" fontId="0" fillId="0" borderId="38" xfId="0" applyBorder="1" applyAlignment="1">
      <alignment vertical="top" wrapText="1"/>
    </xf>
    <xf numFmtId="0" fontId="0" fillId="0" borderId="17" xfId="0" applyBorder="1" applyAlignment="1">
      <alignment vertical="top" wrapText="1"/>
    </xf>
    <xf numFmtId="0" fontId="0" fillId="0" borderId="29" xfId="0" applyBorder="1" applyAlignment="1">
      <alignment vertical="top" wrapText="1"/>
    </xf>
    <xf numFmtId="0" fontId="3" fillId="0" borderId="5" xfId="0" applyFont="1" applyBorder="1" applyAlignment="1">
      <alignment horizontal="left"/>
    </xf>
    <xf numFmtId="0" fontId="31" fillId="0" borderId="5" xfId="0" applyFont="1" applyBorder="1" applyAlignment="1" applyProtection="1"/>
    <xf numFmtId="0" fontId="0" fillId="0" borderId="5" xfId="0" applyBorder="1" applyAlignment="1"/>
    <xf numFmtId="166" fontId="6" fillId="0" borderId="14" xfId="0" applyNumberFormat="1" applyFont="1" applyBorder="1" applyAlignment="1" applyProtection="1">
      <alignment horizontal="center"/>
      <protection locked="0"/>
    </xf>
    <xf numFmtId="0" fontId="0" fillId="0" borderId="14" xfId="0" applyBorder="1" applyAlignment="1"/>
    <xf numFmtId="0" fontId="6" fillId="0" borderId="0" xfId="0" applyFont="1" applyAlignment="1"/>
    <xf numFmtId="0" fontId="3" fillId="0" borderId="0" xfId="0" applyFont="1" applyFill="1" applyBorder="1" applyAlignment="1"/>
    <xf numFmtId="43" fontId="7" fillId="0" borderId="59" xfId="1" applyFont="1" applyBorder="1" applyAlignment="1" applyProtection="1">
      <alignment horizontal="left" vertical="center"/>
      <protection locked="0"/>
    </xf>
    <xf numFmtId="43" fontId="7" fillId="0" borderId="55" xfId="1" applyFont="1" applyBorder="1" applyAlignment="1" applyProtection="1">
      <alignment horizontal="left" vertical="center"/>
      <protection locked="0"/>
    </xf>
    <xf numFmtId="0" fontId="7" fillId="0" borderId="0" xfId="0" applyFont="1" applyFill="1" applyBorder="1" applyAlignment="1">
      <alignment horizontal="center"/>
    </xf>
    <xf numFmtId="44" fontId="7" fillId="8" borderId="59" xfId="2" applyFont="1" applyFill="1" applyBorder="1" applyAlignment="1" applyProtection="1">
      <alignment horizontal="left" vertical="center"/>
    </xf>
    <xf numFmtId="44" fontId="7" fillId="8" borderId="55" xfId="2" applyFont="1" applyFill="1" applyBorder="1" applyAlignment="1" applyProtection="1">
      <alignment horizontal="left" vertical="center"/>
    </xf>
    <xf numFmtId="0" fontId="6" fillId="0" borderId="5" xfId="0" applyFont="1" applyBorder="1" applyAlignment="1">
      <alignment horizontal="left"/>
    </xf>
    <xf numFmtId="0" fontId="3" fillId="0" borderId="7" xfId="0" applyFont="1" applyBorder="1" applyAlignment="1" applyProtection="1">
      <alignment horizontal="center"/>
    </xf>
    <xf numFmtId="0" fontId="6" fillId="0" borderId="7" xfId="0" applyFont="1" applyBorder="1" applyAlignment="1" applyProtection="1">
      <alignment horizontal="center"/>
    </xf>
    <xf numFmtId="0" fontId="7" fillId="0" borderId="59" xfId="0" applyFont="1" applyBorder="1" applyAlignment="1">
      <alignment horizontal="center"/>
    </xf>
    <xf numFmtId="0" fontId="7" fillId="0" borderId="55" xfId="0" applyFont="1" applyBorder="1" applyAlignment="1">
      <alignment horizontal="center"/>
    </xf>
    <xf numFmtId="0" fontId="6" fillId="0" borderId="7" xfId="0" applyFont="1" applyBorder="1" applyAlignment="1" applyProtection="1">
      <alignment horizontal="center" vertical="top"/>
    </xf>
    <xf numFmtId="0" fontId="7" fillId="0" borderId="0" xfId="0" applyFont="1" applyAlignment="1" applyProtection="1">
      <alignment horizontal="left" wrapText="1"/>
    </xf>
    <xf numFmtId="0" fontId="6" fillId="0" borderId="0" xfId="0" applyFont="1" applyAlignment="1" applyProtection="1">
      <alignment horizontal="left" wrapText="1"/>
    </xf>
    <xf numFmtId="0" fontId="0" fillId="0" borderId="5" xfId="0" applyBorder="1" applyAlignment="1" applyProtection="1">
      <alignment horizontal="center"/>
      <protection locked="0"/>
    </xf>
    <xf numFmtId="0" fontId="0" fillId="0" borderId="14" xfId="0" applyBorder="1" applyAlignment="1" applyProtection="1">
      <alignment horizontal="left"/>
      <protection locked="0"/>
    </xf>
    <xf numFmtId="0" fontId="7" fillId="0" borderId="0" xfId="12" applyFont="1" applyAlignment="1" applyProtection="1">
      <alignment horizontal="left"/>
    </xf>
    <xf numFmtId="0" fontId="0" fillId="0" borderId="0" xfId="0" applyAlignment="1"/>
    <xf numFmtId="166" fontId="0" fillId="0" borderId="5" xfId="0" applyNumberFormat="1" applyBorder="1" applyAlignment="1" applyProtection="1">
      <alignment horizontal="center"/>
      <protection locked="0"/>
    </xf>
    <xf numFmtId="0" fontId="7" fillId="0" borderId="0" xfId="0" applyFont="1" applyAlignment="1" applyProtection="1">
      <alignment horizontal="left"/>
    </xf>
    <xf numFmtId="0" fontId="3" fillId="0" borderId="0" xfId="0" applyFont="1" applyAlignment="1" applyProtection="1">
      <alignment horizontal="left"/>
    </xf>
    <xf numFmtId="0" fontId="3" fillId="0" borderId="0" xfId="0" applyFont="1" applyAlignment="1" applyProtection="1"/>
    <xf numFmtId="0" fontId="0" fillId="0" borderId="7" xfId="0" applyBorder="1" applyAlignment="1" applyProtection="1">
      <alignment horizontal="center"/>
      <protection locked="0"/>
    </xf>
    <xf numFmtId="0" fontId="3" fillId="0" borderId="2" xfId="0" applyFont="1" applyBorder="1" applyAlignment="1">
      <alignment vertical="top"/>
    </xf>
    <xf numFmtId="0" fontId="25" fillId="7" borderId="71" xfId="0" applyFont="1" applyFill="1" applyBorder="1" applyAlignment="1" applyProtection="1">
      <alignment horizontal="center" vertical="top" wrapText="1"/>
      <protection locked="0"/>
    </xf>
    <xf numFmtId="0" fontId="25" fillId="7" borderId="72" xfId="0" applyFont="1" applyFill="1" applyBorder="1" applyAlignment="1" applyProtection="1">
      <alignment horizontal="center" vertical="top" wrapText="1"/>
      <protection locked="0"/>
    </xf>
    <xf numFmtId="0" fontId="25" fillId="7" borderId="73" xfId="0" applyFont="1" applyFill="1" applyBorder="1" applyAlignment="1" applyProtection="1">
      <alignment horizontal="center" vertical="top" wrapText="1"/>
      <protection locked="0"/>
    </xf>
    <xf numFmtId="0" fontId="10" fillId="0" borderId="0" xfId="0" applyFont="1" applyAlignment="1" applyProtection="1">
      <alignment horizontal="left"/>
      <protection locked="0"/>
    </xf>
    <xf numFmtId="0" fontId="3" fillId="0" borderId="7" xfId="0" applyFont="1" applyFill="1" applyBorder="1" applyAlignment="1">
      <alignment horizontal="left"/>
    </xf>
    <xf numFmtId="44" fontId="7" fillId="0" borderId="59" xfId="2" applyFont="1" applyBorder="1" applyAlignment="1" applyProtection="1">
      <alignment horizontal="center" vertical="center"/>
      <protection locked="0"/>
    </xf>
    <xf numFmtId="44" fontId="7" fillId="0" borderId="55" xfId="2" applyFont="1" applyBorder="1" applyAlignment="1" applyProtection="1">
      <alignment horizontal="center" vertical="center"/>
      <protection locked="0"/>
    </xf>
    <xf numFmtId="0" fontId="6" fillId="0" borderId="0" xfId="0" applyFont="1" applyBorder="1" applyAlignment="1" applyProtection="1">
      <alignment horizontal="center" vertical="top" wrapText="1"/>
    </xf>
    <xf numFmtId="0" fontId="6" fillId="0" borderId="31" xfId="0" applyNumberFormat="1" applyFont="1" applyBorder="1" applyAlignment="1" applyProtection="1">
      <alignment vertical="top" wrapText="1"/>
      <protection locked="0"/>
    </xf>
    <xf numFmtId="0" fontId="6" fillId="0" borderId="0" xfId="0" applyFont="1" applyAlignment="1" applyProtection="1">
      <alignment vertical="top" wrapText="1"/>
      <protection locked="0"/>
    </xf>
    <xf numFmtId="0" fontId="0" fillId="0" borderId="31" xfId="0" applyBorder="1" applyAlignment="1">
      <alignment horizontal="center" wrapText="1"/>
    </xf>
    <xf numFmtId="0" fontId="0" fillId="0" borderId="19" xfId="0" applyBorder="1" applyAlignment="1">
      <alignment horizontal="center" wrapText="1"/>
    </xf>
    <xf numFmtId="0" fontId="0" fillId="0" borderId="25" xfId="0" applyBorder="1" applyAlignment="1">
      <alignment horizontal="center" wrapText="1"/>
    </xf>
    <xf numFmtId="0" fontId="0" fillId="0" borderId="35"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51" xfId="0" applyBorder="1" applyAlignment="1" applyProtection="1">
      <protection locked="0"/>
    </xf>
    <xf numFmtId="0" fontId="0" fillId="0" borderId="14" xfId="0" applyBorder="1" applyAlignment="1" applyProtection="1">
      <protection locked="0"/>
    </xf>
    <xf numFmtId="0" fontId="0" fillId="0" borderId="55" xfId="0" applyBorder="1" applyAlignment="1" applyProtection="1">
      <protection locked="0"/>
    </xf>
    <xf numFmtId="0" fontId="0" fillId="0" borderId="69" xfId="0" applyBorder="1" applyAlignment="1" applyProtection="1">
      <protection locked="0"/>
    </xf>
    <xf numFmtId="0" fontId="0" fillId="0" borderId="70" xfId="0" applyBorder="1" applyAlignment="1" applyProtection="1">
      <protection locked="0"/>
    </xf>
    <xf numFmtId="0" fontId="0" fillId="0" borderId="58" xfId="0" applyBorder="1" applyAlignment="1" applyProtection="1">
      <protection locked="0"/>
    </xf>
    <xf numFmtId="0" fontId="0" fillId="0" borderId="0" xfId="0" applyAlignment="1">
      <alignment horizontal="right"/>
    </xf>
    <xf numFmtId="0" fontId="0" fillId="0" borderId="34" xfId="0" applyBorder="1" applyAlignment="1">
      <alignment horizontal="center" wrapText="1"/>
    </xf>
    <xf numFmtId="0" fontId="0" fillId="0" borderId="0" xfId="0" applyBorder="1" applyAlignment="1">
      <alignment horizontal="center" wrapText="1"/>
    </xf>
    <xf numFmtId="0" fontId="0" fillId="0" borderId="3" xfId="0" applyBorder="1" applyAlignment="1">
      <alignment horizontal="center" wrapText="1"/>
    </xf>
    <xf numFmtId="0" fontId="0" fillId="0" borderId="12" xfId="0" applyBorder="1" applyAlignment="1">
      <alignment horizontal="center" wrapText="1"/>
    </xf>
    <xf numFmtId="0" fontId="0" fillId="0" borderId="27" xfId="0" applyBorder="1" applyAlignment="1">
      <alignment horizontal="center" wrapText="1"/>
    </xf>
    <xf numFmtId="0" fontId="0" fillId="0" borderId="2" xfId="0" applyBorder="1" applyAlignment="1">
      <alignment horizontal="center" wrapText="1"/>
    </xf>
    <xf numFmtId="0" fontId="0" fillId="0" borderId="28" xfId="0" applyBorder="1" applyAlignment="1">
      <alignment horizontal="center" wrapText="1"/>
    </xf>
    <xf numFmtId="0" fontId="0" fillId="0" borderId="0" xfId="0" applyAlignment="1">
      <alignment horizontal="left"/>
    </xf>
    <xf numFmtId="0" fontId="4"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right"/>
    </xf>
    <xf numFmtId="0" fontId="0" fillId="0" borderId="31"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38" xfId="0"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29" xfId="0" applyBorder="1" applyAlignment="1" applyProtection="1">
      <alignment vertical="top" wrapText="1"/>
      <protection locked="0"/>
    </xf>
    <xf numFmtId="0" fontId="0" fillId="0" borderId="66" xfId="0" applyBorder="1" applyAlignment="1">
      <alignment horizontal="center"/>
    </xf>
    <xf numFmtId="0" fontId="0" fillId="0" borderId="13" xfId="0" applyBorder="1" applyAlignment="1">
      <alignment horizontal="center"/>
    </xf>
    <xf numFmtId="0" fontId="0" fillId="0" borderId="37" xfId="0" applyBorder="1" applyAlignment="1">
      <alignment horizontal="center"/>
    </xf>
    <xf numFmtId="0" fontId="0" fillId="0" borderId="9" xfId="0" applyBorder="1" applyAlignment="1">
      <alignment horizontal="center"/>
    </xf>
    <xf numFmtId="0" fontId="0" fillId="0" borderId="65" xfId="0" applyBorder="1" applyAlignment="1">
      <alignment horizontal="center"/>
    </xf>
    <xf numFmtId="0" fontId="0" fillId="0" borderId="10" xfId="0" applyBorder="1" applyAlignment="1">
      <alignment horizontal="center"/>
    </xf>
    <xf numFmtId="0" fontId="0" fillId="0" borderId="51" xfId="0" applyBorder="1" applyAlignment="1" applyProtection="1">
      <alignment horizontal="left"/>
      <protection locked="0"/>
    </xf>
    <xf numFmtId="0" fontId="0" fillId="0" borderId="55" xfId="0" applyBorder="1" applyAlignment="1" applyProtection="1">
      <alignment horizontal="left"/>
      <protection locked="0"/>
    </xf>
    <xf numFmtId="0" fontId="0" fillId="0" borderId="59" xfId="0" applyBorder="1" applyAlignment="1" applyProtection="1">
      <alignment horizontal="left"/>
      <protection locked="0"/>
    </xf>
    <xf numFmtId="0" fontId="0" fillId="0" borderId="69" xfId="0" applyBorder="1" applyAlignment="1" applyProtection="1">
      <alignment horizontal="left"/>
      <protection locked="0"/>
    </xf>
    <xf numFmtId="0" fontId="0" fillId="0" borderId="58" xfId="0" applyBorder="1" applyAlignment="1" applyProtection="1">
      <alignment horizontal="left"/>
      <protection locked="0"/>
    </xf>
    <xf numFmtId="0" fontId="0" fillId="0" borderId="60" xfId="0" applyBorder="1" applyAlignment="1" applyProtection="1">
      <alignment horizontal="left"/>
      <protection locked="0"/>
    </xf>
    <xf numFmtId="0" fontId="11" fillId="0" borderId="0" xfId="0" applyFont="1" applyBorder="1" applyAlignment="1">
      <alignment horizontal="left"/>
    </xf>
    <xf numFmtId="0" fontId="11" fillId="0" borderId="0" xfId="0" applyFont="1" applyAlignment="1"/>
    <xf numFmtId="0" fontId="6" fillId="0" borderId="0" xfId="0" applyFont="1" applyBorder="1" applyAlignment="1">
      <alignment horizontal="left"/>
    </xf>
    <xf numFmtId="0" fontId="0" fillId="0" borderId="0" xfId="0" applyAlignment="1">
      <alignment horizontal="center"/>
    </xf>
    <xf numFmtId="49" fontId="6" fillId="0" borderId="51" xfId="0" applyNumberFormat="1" applyFont="1" applyBorder="1" applyAlignment="1" applyProtection="1">
      <alignment horizontal="center"/>
      <protection locked="0"/>
    </xf>
    <xf numFmtId="49" fontId="6" fillId="0" borderId="14" xfId="0" applyNumberFormat="1" applyFont="1" applyBorder="1" applyAlignment="1" applyProtection="1">
      <alignment horizontal="center"/>
      <protection locked="0"/>
    </xf>
    <xf numFmtId="49" fontId="6" fillId="0" borderId="55" xfId="0" applyNumberFormat="1" applyFont="1" applyBorder="1" applyAlignment="1" applyProtection="1">
      <alignment horizontal="center"/>
      <protection locked="0"/>
    </xf>
    <xf numFmtId="0" fontId="9" fillId="0" borderId="0" xfId="0" applyFont="1" applyAlignment="1">
      <alignment horizontal="center"/>
    </xf>
    <xf numFmtId="0" fontId="6" fillId="0" borderId="36" xfId="0" applyFont="1" applyBorder="1" applyAlignment="1" applyProtection="1">
      <alignment vertical="top" wrapText="1"/>
      <protection locked="0"/>
    </xf>
    <xf numFmtId="0" fontId="0" fillId="0" borderId="7" xfId="0" applyBorder="1" applyAlignment="1" applyProtection="1">
      <alignment wrapText="1"/>
      <protection locked="0"/>
    </xf>
    <xf numFmtId="0" fontId="0" fillId="0" borderId="74" xfId="0" applyBorder="1" applyAlignment="1" applyProtection="1">
      <alignment wrapText="1"/>
      <protection locked="0"/>
    </xf>
    <xf numFmtId="0" fontId="0" fillId="0" borderId="34" xfId="0" applyBorder="1" applyAlignment="1" applyProtection="1">
      <alignment wrapText="1"/>
      <protection locked="0"/>
    </xf>
    <xf numFmtId="0" fontId="0" fillId="0" borderId="0" xfId="0" applyAlignment="1" applyProtection="1">
      <alignment wrapText="1"/>
      <protection locked="0"/>
    </xf>
    <xf numFmtId="0" fontId="0" fillId="0" borderId="28" xfId="0" applyBorder="1" applyAlignment="1" applyProtection="1">
      <alignment wrapText="1"/>
      <protection locked="0"/>
    </xf>
    <xf numFmtId="0" fontId="0" fillId="0" borderId="38" xfId="0" applyBorder="1" applyAlignment="1" applyProtection="1">
      <alignment wrapText="1"/>
      <protection locked="0"/>
    </xf>
    <xf numFmtId="0" fontId="0" fillId="0" borderId="17" xfId="0" applyBorder="1" applyAlignment="1" applyProtection="1">
      <alignment wrapText="1"/>
      <protection locked="0"/>
    </xf>
    <xf numFmtId="0" fontId="0" fillId="0" borderId="29" xfId="0" applyBorder="1" applyAlignment="1" applyProtection="1">
      <alignment wrapText="1"/>
      <protection locked="0"/>
    </xf>
    <xf numFmtId="0" fontId="9" fillId="0" borderId="62" xfId="0" applyFont="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49" fontId="6" fillId="0" borderId="69" xfId="0" applyNumberFormat="1" applyFont="1" applyBorder="1" applyAlignment="1" applyProtection="1">
      <alignment horizontal="center"/>
      <protection locked="0"/>
    </xf>
    <xf numFmtId="49" fontId="6" fillId="0" borderId="70" xfId="0" applyNumberFormat="1" applyFont="1" applyBorder="1" applyAlignment="1" applyProtection="1">
      <alignment horizontal="center"/>
      <protection locked="0"/>
    </xf>
    <xf numFmtId="49" fontId="6" fillId="0" borderId="58" xfId="0" applyNumberFormat="1" applyFont="1" applyBorder="1" applyAlignment="1" applyProtection="1">
      <alignment horizontal="center"/>
      <protection locked="0"/>
    </xf>
    <xf numFmtId="164" fontId="10" fillId="0" borderId="60" xfId="1" applyNumberFormat="1" applyFont="1" applyBorder="1" applyAlignment="1" applyProtection="1">
      <protection locked="0"/>
    </xf>
    <xf numFmtId="164" fontId="10" fillId="0" borderId="58" xfId="1" applyNumberFormat="1" applyFont="1" applyBorder="1" applyAlignment="1" applyProtection="1">
      <protection locked="0"/>
    </xf>
    <xf numFmtId="0" fontId="4" fillId="0" borderId="0" xfId="0" applyFont="1" applyBorder="1" applyAlignment="1">
      <alignment horizontal="center"/>
    </xf>
    <xf numFmtId="0" fontId="10" fillId="0" borderId="51" xfId="0" applyFont="1" applyBorder="1" applyAlignment="1" applyProtection="1">
      <alignment wrapText="1"/>
      <protection locked="0"/>
    </xf>
    <xf numFmtId="0" fontId="10" fillId="0" borderId="14" xfId="0" applyFont="1" applyBorder="1" applyAlignment="1" applyProtection="1">
      <alignment wrapText="1"/>
      <protection locked="0"/>
    </xf>
    <xf numFmtId="0" fontId="10" fillId="0" borderId="55" xfId="0" applyFont="1" applyBorder="1" applyAlignment="1" applyProtection="1">
      <alignment wrapText="1"/>
      <protection locked="0"/>
    </xf>
    <xf numFmtId="164" fontId="10" fillId="0" borderId="59" xfId="1" applyNumberFormat="1" applyFont="1" applyBorder="1" applyAlignment="1" applyProtection="1">
      <protection locked="0"/>
    </xf>
    <xf numFmtId="164" fontId="10" fillId="0" borderId="55" xfId="1" applyNumberFormat="1" applyFont="1" applyBorder="1" applyAlignment="1" applyProtection="1">
      <protection locked="0"/>
    </xf>
    <xf numFmtId="0" fontId="10" fillId="0" borderId="34" xfId="0" applyFont="1" applyBorder="1" applyAlignment="1">
      <alignment horizontal="center"/>
    </xf>
    <xf numFmtId="0" fontId="10" fillId="0" borderId="0" xfId="0" applyFont="1" applyBorder="1" applyAlignment="1">
      <alignment horizontal="center"/>
    </xf>
    <xf numFmtId="0" fontId="10" fillId="0" borderId="3" xfId="0" applyFont="1" applyBorder="1" applyAlignment="1">
      <alignment horizontal="center"/>
    </xf>
    <xf numFmtId="164" fontId="10" fillId="0" borderId="14" xfId="1" applyNumberFormat="1" applyFont="1" applyBorder="1" applyAlignment="1" applyProtection="1">
      <protection locked="0"/>
    </xf>
    <xf numFmtId="164" fontId="10" fillId="0" borderId="61" xfId="1" applyNumberFormat="1" applyFont="1" applyBorder="1" applyAlignment="1" applyProtection="1">
      <protection locked="0"/>
    </xf>
    <xf numFmtId="0" fontId="10" fillId="0" borderId="69" xfId="0" applyFont="1" applyBorder="1" applyAlignment="1" applyProtection="1">
      <alignment wrapText="1"/>
      <protection locked="0"/>
    </xf>
    <xf numFmtId="0" fontId="10" fillId="0" borderId="70" xfId="0" applyFont="1" applyBorder="1" applyAlignment="1" applyProtection="1">
      <alignment wrapText="1"/>
      <protection locked="0"/>
    </xf>
    <xf numFmtId="0" fontId="10" fillId="0" borderId="58" xfId="0" applyFont="1" applyBorder="1" applyAlignment="1" applyProtection="1">
      <alignment wrapText="1"/>
      <protection locked="0"/>
    </xf>
    <xf numFmtId="0" fontId="10" fillId="0" borderId="35"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164" fontId="10" fillId="0" borderId="70" xfId="1" applyNumberFormat="1" applyFont="1" applyBorder="1" applyAlignment="1" applyProtection="1">
      <protection locked="0"/>
    </xf>
    <xf numFmtId="0" fontId="10" fillId="0" borderId="36" xfId="0"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0" fontId="10" fillId="0" borderId="74" xfId="0" applyFont="1" applyBorder="1" applyAlignment="1" applyProtection="1">
      <alignment vertical="top" wrapText="1"/>
      <protection locked="0"/>
    </xf>
    <xf numFmtId="0" fontId="10" fillId="0" borderId="34" xfId="0" applyFont="1" applyBorder="1" applyAlignment="1" applyProtection="1">
      <alignment vertical="top" wrapText="1"/>
      <protection locked="0"/>
    </xf>
    <xf numFmtId="0" fontId="10" fillId="0" borderId="0" xfId="0" applyFont="1" applyBorder="1" applyAlignment="1" applyProtection="1">
      <alignment vertical="top" wrapText="1"/>
      <protection locked="0"/>
    </xf>
    <xf numFmtId="0" fontId="10" fillId="0" borderId="28" xfId="0" applyFont="1" applyBorder="1" applyAlignment="1" applyProtection="1">
      <alignment vertical="top" wrapText="1"/>
      <protection locked="0"/>
    </xf>
    <xf numFmtId="0" fontId="10" fillId="0" borderId="38" xfId="0" applyFont="1" applyBorder="1" applyAlignment="1" applyProtection="1">
      <alignment vertical="top" wrapText="1"/>
      <protection locked="0"/>
    </xf>
    <xf numFmtId="0" fontId="10" fillId="0" borderId="17" xfId="0" applyFont="1" applyBorder="1" applyAlignment="1" applyProtection="1">
      <alignment vertical="top" wrapText="1"/>
      <protection locked="0"/>
    </xf>
    <xf numFmtId="0" fontId="10" fillId="0" borderId="29" xfId="0" applyFont="1" applyBorder="1" applyAlignment="1" applyProtection="1">
      <alignment vertical="top" wrapText="1"/>
      <protection locked="0"/>
    </xf>
    <xf numFmtId="0" fontId="23" fillId="0" borderId="62" xfId="0" applyFont="1" applyBorder="1" applyAlignment="1" applyProtection="1">
      <alignment horizontal="center" vertical="top" wrapText="1"/>
      <protection locked="0"/>
    </xf>
    <xf numFmtId="0" fontId="23" fillId="0" borderId="63" xfId="0" applyFont="1" applyBorder="1" applyAlignment="1" applyProtection="1">
      <alignment horizontal="center" vertical="top" wrapText="1"/>
      <protection locked="0"/>
    </xf>
    <xf numFmtId="0" fontId="23" fillId="0" borderId="64" xfId="0" applyFont="1" applyBorder="1" applyAlignment="1" applyProtection="1">
      <alignment horizontal="center" vertical="top" wrapText="1"/>
      <protection locked="0"/>
    </xf>
    <xf numFmtId="164" fontId="10" fillId="0" borderId="75" xfId="1" applyNumberFormat="1" applyFont="1" applyBorder="1" applyAlignment="1" applyProtection="1">
      <protection locked="0"/>
    </xf>
    <xf numFmtId="0" fontId="6" fillId="0" borderId="34" xfId="0" applyFont="1" applyBorder="1" applyAlignment="1">
      <alignment vertical="top" wrapText="1"/>
    </xf>
    <xf numFmtId="0" fontId="6" fillId="0" borderId="0" xfId="0" applyFont="1" applyBorder="1" applyAlignment="1">
      <alignment vertical="top" wrapText="1"/>
    </xf>
    <xf numFmtId="0" fontId="6" fillId="0" borderId="38" xfId="0" applyFont="1" applyBorder="1" applyAlignment="1">
      <alignment vertical="top" wrapText="1"/>
    </xf>
    <xf numFmtId="0" fontId="6" fillId="0" borderId="17" xfId="0" applyFont="1" applyBorder="1" applyAlignment="1">
      <alignment vertical="top" wrapText="1"/>
    </xf>
    <xf numFmtId="49" fontId="6" fillId="0" borderId="1" xfId="0" applyNumberFormat="1" applyFont="1" applyBorder="1" applyAlignment="1" applyProtection="1">
      <alignment vertical="top" wrapText="1"/>
      <protection locked="0"/>
    </xf>
    <xf numFmtId="49" fontId="6" fillId="0" borderId="7" xfId="0" applyNumberFormat="1" applyFont="1" applyBorder="1" applyAlignment="1" applyProtection="1">
      <alignment vertical="top" wrapText="1"/>
      <protection locked="0"/>
    </xf>
    <xf numFmtId="49" fontId="6" fillId="0" borderId="21" xfId="0" applyNumberFormat="1" applyFont="1" applyBorder="1" applyAlignment="1" applyProtection="1">
      <alignment vertical="top" wrapText="1"/>
      <protection locked="0"/>
    </xf>
    <xf numFmtId="49" fontId="6" fillId="0" borderId="4" xfId="0" applyNumberFormat="1" applyFont="1" applyBorder="1" applyAlignment="1" applyProtection="1">
      <alignment vertical="top" wrapText="1"/>
      <protection locked="0"/>
    </xf>
    <xf numFmtId="49" fontId="6" fillId="0" borderId="5" xfId="0" applyNumberFormat="1" applyFont="1" applyBorder="1" applyAlignment="1" applyProtection="1">
      <alignment vertical="top" wrapText="1"/>
      <protection locked="0"/>
    </xf>
    <xf numFmtId="49" fontId="6" fillId="0" borderId="6" xfId="0" applyNumberFormat="1" applyFont="1" applyBorder="1" applyAlignment="1" applyProtection="1">
      <alignment vertical="top" wrapText="1"/>
      <protection locked="0"/>
    </xf>
    <xf numFmtId="0" fontId="10" fillId="0" borderId="2" xfId="0" applyFont="1" applyBorder="1" applyAlignment="1">
      <alignment horizontal="center"/>
    </xf>
    <xf numFmtId="0" fontId="10" fillId="0" borderId="28" xfId="0" applyFont="1" applyBorder="1" applyAlignment="1">
      <alignment horizontal="center"/>
    </xf>
    <xf numFmtId="0" fontId="10" fillId="0" borderId="4" xfId="0" applyFont="1" applyBorder="1" applyAlignment="1">
      <alignment horizontal="center"/>
    </xf>
    <xf numFmtId="0" fontId="10" fillId="0" borderId="39" xfId="0" applyFont="1"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10" fillId="0" borderId="31" xfId="0" applyFont="1" applyBorder="1" applyAlignment="1">
      <alignment horizontal="center"/>
    </xf>
    <xf numFmtId="0" fontId="10" fillId="0" borderId="19" xfId="0" applyFont="1" applyBorder="1" applyAlignment="1">
      <alignment horizontal="center"/>
    </xf>
    <xf numFmtId="0" fontId="10" fillId="0" borderId="25" xfId="0" applyFont="1" applyBorder="1" applyAlignment="1">
      <alignment horizontal="center"/>
    </xf>
    <xf numFmtId="0" fontId="10" fillId="0" borderId="27"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64" fontId="10" fillId="0" borderId="59" xfId="1" applyNumberFormat="1" applyFont="1" applyBorder="1" applyAlignment="1" applyProtection="1">
      <alignment vertical="center" wrapText="1"/>
      <protection locked="0"/>
    </xf>
    <xf numFmtId="164" fontId="10" fillId="0" borderId="14" xfId="1" applyNumberFormat="1" applyFont="1" applyBorder="1" applyAlignment="1" applyProtection="1">
      <alignment vertical="center" wrapText="1"/>
      <protection locked="0"/>
    </xf>
    <xf numFmtId="164" fontId="10" fillId="0" borderId="55" xfId="1" applyNumberFormat="1" applyFont="1" applyBorder="1" applyAlignment="1" applyProtection="1">
      <alignment vertical="center" wrapText="1"/>
      <protection locked="0"/>
    </xf>
    <xf numFmtId="0" fontId="7" fillId="0" borderId="0" xfId="0" applyFont="1" applyBorder="1" applyAlignment="1">
      <alignment horizontal="center"/>
    </xf>
    <xf numFmtId="0" fontId="7" fillId="0" borderId="28" xfId="0" applyFont="1" applyBorder="1" applyAlignment="1">
      <alignment horizontal="center"/>
    </xf>
    <xf numFmtId="0" fontId="15" fillId="0" borderId="2" xfId="0" applyFont="1" applyBorder="1" applyAlignment="1">
      <alignment horizontal="center"/>
    </xf>
    <xf numFmtId="0" fontId="15" fillId="0" borderId="0" xfId="0" applyFont="1" applyBorder="1" applyAlignment="1">
      <alignment horizontal="center"/>
    </xf>
    <xf numFmtId="0" fontId="15" fillId="0" borderId="28" xfId="0" applyFont="1" applyBorder="1" applyAlignment="1">
      <alignment horizontal="center"/>
    </xf>
    <xf numFmtId="49" fontId="6" fillId="0" borderId="2" xfId="0" applyNumberFormat="1" applyFont="1" applyBorder="1" applyAlignment="1" applyProtection="1">
      <alignment vertical="top" wrapText="1"/>
      <protection locked="0"/>
    </xf>
    <xf numFmtId="49" fontId="6" fillId="0" borderId="0" xfId="0" applyNumberFormat="1" applyFont="1" applyBorder="1" applyAlignment="1" applyProtection="1">
      <alignment vertical="top" wrapText="1"/>
      <protection locked="0"/>
    </xf>
    <xf numFmtId="49" fontId="6" fillId="0" borderId="3" xfId="0" applyNumberFormat="1" applyFont="1" applyBorder="1" applyAlignment="1" applyProtection="1">
      <alignment vertical="top" wrapText="1"/>
      <protection locked="0"/>
    </xf>
    <xf numFmtId="0" fontId="0" fillId="0" borderId="28" xfId="0" applyBorder="1" applyAlignment="1"/>
    <xf numFmtId="0" fontId="6" fillId="0" borderId="28" xfId="0" applyFont="1" applyBorder="1" applyAlignment="1">
      <alignment vertical="top" wrapText="1"/>
    </xf>
    <xf numFmtId="0" fontId="10" fillId="0" borderId="1" xfId="0" applyFont="1" applyBorder="1" applyAlignment="1">
      <alignment horizontal="center"/>
    </xf>
    <xf numFmtId="0" fontId="10" fillId="0" borderId="7" xfId="0" applyFont="1" applyBorder="1" applyAlignment="1">
      <alignment horizontal="center"/>
    </xf>
    <xf numFmtId="0" fontId="10" fillId="0" borderId="21" xfId="0" applyFont="1" applyBorder="1" applyAlignment="1">
      <alignment horizontal="center"/>
    </xf>
    <xf numFmtId="0" fontId="7" fillId="0" borderId="1" xfId="0" applyFont="1" applyBorder="1" applyAlignment="1">
      <alignment horizontal="center"/>
    </xf>
    <xf numFmtId="0" fontId="7" fillId="0" borderId="74" xfId="0" applyFont="1" applyBorder="1" applyAlignment="1">
      <alignment horizontal="center"/>
    </xf>
    <xf numFmtId="0" fontId="0" fillId="0" borderId="19" xfId="0" applyBorder="1" applyAlignment="1">
      <alignment horizontal="center"/>
    </xf>
    <xf numFmtId="0" fontId="0" fillId="0" borderId="27" xfId="0" applyBorder="1" applyAlignment="1">
      <alignment horizontal="center"/>
    </xf>
    <xf numFmtId="0" fontId="6" fillId="0" borderId="0" xfId="0" applyFont="1" applyAlignment="1">
      <alignment vertical="top"/>
    </xf>
    <xf numFmtId="0" fontId="10" fillId="0" borderId="35" xfId="0" applyFont="1" applyBorder="1" applyAlignment="1">
      <alignment horizontal="center" wrapText="1"/>
    </xf>
    <xf numFmtId="0" fontId="10" fillId="0" borderId="6" xfId="0" applyFont="1" applyBorder="1" applyAlignment="1">
      <alignment horizontal="center" wrapText="1"/>
    </xf>
    <xf numFmtId="0" fontId="10" fillId="0" borderId="34" xfId="0" applyFont="1" applyBorder="1" applyAlignment="1">
      <alignment horizontal="center" wrapText="1"/>
    </xf>
    <xf numFmtId="0" fontId="10" fillId="0" borderId="3" xfId="0" applyFont="1" applyBorder="1" applyAlignment="1">
      <alignment horizontal="center" wrapText="1"/>
    </xf>
    <xf numFmtId="0" fontId="6" fillId="0" borderId="51" xfId="0" applyFont="1" applyBorder="1" applyAlignment="1" applyProtection="1">
      <alignment wrapText="1"/>
      <protection locked="0"/>
    </xf>
    <xf numFmtId="0" fontId="0" fillId="0" borderId="14" xfId="0" applyBorder="1" applyAlignment="1">
      <alignment wrapText="1"/>
    </xf>
    <xf numFmtId="0" fontId="0" fillId="0" borderId="61" xfId="0" applyBorder="1" applyAlignment="1">
      <alignment wrapText="1"/>
    </xf>
    <xf numFmtId="0" fontId="0" fillId="0" borderId="51" xfId="0" applyBorder="1" applyAlignment="1">
      <alignment vertical="top" wrapText="1"/>
    </xf>
    <xf numFmtId="0" fontId="0" fillId="0" borderId="14" xfId="0" applyBorder="1" applyAlignment="1">
      <alignment vertical="top" wrapText="1"/>
    </xf>
    <xf numFmtId="0" fontId="0" fillId="0" borderId="61" xfId="0" applyBorder="1" applyAlignment="1">
      <alignment vertical="top" wrapText="1"/>
    </xf>
    <xf numFmtId="0" fontId="6" fillId="0" borderId="51" xfId="0" applyFont="1" applyBorder="1" applyAlignment="1" applyProtection="1">
      <alignment vertical="top" wrapText="1"/>
      <protection locked="0"/>
    </xf>
    <xf numFmtId="0" fontId="6" fillId="0" borderId="62" xfId="0" applyFont="1" applyBorder="1" applyAlignment="1" applyProtection="1">
      <alignment wrapText="1"/>
      <protection locked="0"/>
    </xf>
    <xf numFmtId="0" fontId="0" fillId="0" borderId="63" xfId="0" applyBorder="1" applyAlignment="1">
      <alignment wrapText="1"/>
    </xf>
    <xf numFmtId="0" fontId="0" fillId="0" borderId="64" xfId="0" applyBorder="1" applyAlignment="1">
      <alignment wrapText="1"/>
    </xf>
    <xf numFmtId="0" fontId="6" fillId="0" borderId="51" xfId="0" applyFont="1" applyBorder="1" applyAlignment="1" applyProtection="1">
      <protection locked="0"/>
    </xf>
    <xf numFmtId="0" fontId="0" fillId="0" borderId="61" xfId="0" applyBorder="1" applyAlignment="1"/>
    <xf numFmtId="0" fontId="6" fillId="0" borderId="0" xfId="0" applyNumberFormat="1" applyFont="1" applyAlignment="1">
      <alignment horizontal="left" wrapText="1" indent="2"/>
    </xf>
    <xf numFmtId="0" fontId="3" fillId="0" borderId="17" xfId="0" applyNumberFormat="1" applyFont="1" applyBorder="1" applyAlignment="1">
      <alignment horizontal="left" vertical="top" wrapText="1" indent="2"/>
    </xf>
    <xf numFmtId="0" fontId="6" fillId="0" borderId="17" xfId="0" applyNumberFormat="1" applyFont="1" applyBorder="1" applyAlignment="1">
      <alignment horizontal="left" vertical="top" wrapText="1" indent="2"/>
    </xf>
    <xf numFmtId="0" fontId="6" fillId="0" borderId="0" xfId="0" applyNumberFormat="1" applyFont="1" applyAlignment="1">
      <alignment horizontal="left" wrapText="1"/>
    </xf>
    <xf numFmtId="0" fontId="25" fillId="0" borderId="0" xfId="0" applyFont="1" applyAlignment="1">
      <alignment horizontal="right" shrinkToFit="1"/>
    </xf>
    <xf numFmtId="0" fontId="0" fillId="0" borderId="34" xfId="0" applyBorder="1" applyAlignment="1">
      <alignment horizontal="center"/>
    </xf>
    <xf numFmtId="0" fontId="0" fillId="0" borderId="38" xfId="0" applyBorder="1" applyAlignment="1">
      <alignment horizontal="center"/>
    </xf>
    <xf numFmtId="0" fontId="0" fillId="0" borderId="22" xfId="0" applyBorder="1" applyAlignment="1">
      <alignment horizontal="center"/>
    </xf>
    <xf numFmtId="0" fontId="0" fillId="2" borderId="34" xfId="0" applyFill="1" applyBorder="1" applyAlignment="1">
      <alignment horizontal="center"/>
    </xf>
    <xf numFmtId="0" fontId="0" fillId="0" borderId="3" xfId="0" applyBorder="1"/>
    <xf numFmtId="0" fontId="13" fillId="0" borderId="9" xfId="3" applyBorder="1" applyAlignment="1" applyProtection="1">
      <alignment horizontal="center"/>
    </xf>
    <xf numFmtId="0" fontId="0" fillId="0" borderId="36" xfId="0" applyBorder="1" applyAlignment="1">
      <alignment horizontal="center"/>
    </xf>
    <xf numFmtId="0" fontId="0" fillId="0" borderId="21" xfId="0" applyBorder="1" applyAlignment="1">
      <alignment horizontal="center"/>
    </xf>
    <xf numFmtId="0" fontId="0" fillId="2" borderId="35" xfId="0" applyFill="1" applyBorder="1" applyAlignment="1">
      <alignment horizontal="center"/>
    </xf>
    <xf numFmtId="0" fontId="0" fillId="0" borderId="6" xfId="0" applyBorder="1"/>
    <xf numFmtId="0" fontId="0" fillId="2" borderId="31" xfId="0" applyFill="1" applyBorder="1" applyAlignment="1">
      <alignment horizontal="center"/>
    </xf>
    <xf numFmtId="0" fontId="0" fillId="0" borderId="25" xfId="0" applyBorder="1"/>
    <xf numFmtId="0" fontId="0" fillId="0" borderId="5" xfId="0" applyBorder="1" applyAlignment="1">
      <alignment horizontal="left"/>
    </xf>
    <xf numFmtId="0" fontId="13" fillId="0" borderId="9" xfId="3" applyFill="1" applyBorder="1" applyAlignment="1" applyProtection="1">
      <alignment horizontal="center"/>
    </xf>
    <xf numFmtId="0" fontId="3" fillId="0" borderId="0" xfId="0" applyFont="1" applyBorder="1" applyAlignment="1">
      <alignment horizontal="left"/>
    </xf>
    <xf numFmtId="0" fontId="25" fillId="0" borderId="0" xfId="0" applyFont="1" applyAlignment="1">
      <alignment horizontal="right"/>
    </xf>
    <xf numFmtId="0" fontId="0" fillId="2" borderId="3" xfId="0" applyFill="1" applyBorder="1" applyAlignment="1">
      <alignment horizontal="center"/>
    </xf>
    <xf numFmtId="0" fontId="0" fillId="2" borderId="6" xfId="0" applyFill="1" applyBorder="1" applyAlignment="1">
      <alignment horizontal="center"/>
    </xf>
    <xf numFmtId="0" fontId="0" fillId="0" borderId="34" xfId="0" applyFill="1" applyBorder="1" applyAlignment="1">
      <alignment horizontal="center"/>
    </xf>
    <xf numFmtId="0" fontId="0" fillId="0" borderId="3" xfId="0" applyFill="1" applyBorder="1" applyAlignment="1">
      <alignment horizontal="center"/>
    </xf>
    <xf numFmtId="0" fontId="0" fillId="0" borderId="62" xfId="0" applyBorder="1" applyAlignment="1" applyProtection="1">
      <protection locked="0"/>
    </xf>
    <xf numFmtId="0" fontId="0" fillId="0" borderId="63" xfId="0" applyBorder="1" applyAlignment="1" applyProtection="1">
      <protection locked="0"/>
    </xf>
    <xf numFmtId="0" fontId="0" fillId="0" borderId="64" xfId="0" applyBorder="1" applyAlignment="1" applyProtection="1">
      <protection locked="0"/>
    </xf>
    <xf numFmtId="0" fontId="0" fillId="0" borderId="61" xfId="0" applyBorder="1" applyAlignment="1" applyProtection="1">
      <protection locked="0"/>
    </xf>
    <xf numFmtId="0" fontId="0" fillId="2" borderId="34" xfId="0" applyFill="1" applyBorder="1" applyAlignment="1">
      <alignment horizontal="left"/>
    </xf>
    <xf numFmtId="0" fontId="0" fillId="0" borderId="0" xfId="0" applyBorder="1" applyAlignment="1">
      <alignment horizontal="left"/>
    </xf>
    <xf numFmtId="0" fontId="0" fillId="0" borderId="28" xfId="0" applyBorder="1" applyAlignment="1">
      <alignment horizontal="left"/>
    </xf>
    <xf numFmtId="0" fontId="0" fillId="0" borderId="75" xfId="0" applyBorder="1" applyAlignment="1" applyProtection="1">
      <protection locked="0"/>
    </xf>
    <xf numFmtId="0" fontId="3" fillId="0" borderId="0" xfId="0" applyFont="1" applyAlignment="1">
      <alignment horizontal="center"/>
    </xf>
    <xf numFmtId="0" fontId="13" fillId="0" borderId="2" xfId="3" applyBorder="1" applyAlignment="1" applyProtection="1">
      <alignment horizontal="center"/>
    </xf>
    <xf numFmtId="0" fontId="13" fillId="0" borderId="3" xfId="3" applyBorder="1" applyAlignment="1" applyProtection="1">
      <alignment horizontal="center"/>
    </xf>
    <xf numFmtId="0" fontId="0" fillId="0" borderId="24" xfId="0"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0" borderId="1" xfId="0" applyBorder="1" applyAlignment="1">
      <alignment horizontal="center"/>
    </xf>
    <xf numFmtId="0" fontId="10" fillId="0" borderId="0" xfId="0" applyFont="1" applyFill="1" applyAlignment="1"/>
    <xf numFmtId="0" fontId="0" fillId="0" borderId="0" xfId="0" applyFill="1" applyAlignment="1"/>
    <xf numFmtId="0" fontId="5" fillId="0" borderId="1" xfId="0" applyFont="1" applyBorder="1" applyAlignment="1">
      <alignment horizontal="center"/>
    </xf>
    <xf numFmtId="0" fontId="5" fillId="0" borderId="21" xfId="0" applyFont="1" applyBorder="1" applyAlignment="1">
      <alignment horizontal="center"/>
    </xf>
    <xf numFmtId="0" fontId="0" fillId="2" borderId="12" xfId="0" applyFill="1" applyBorder="1" applyAlignment="1">
      <alignment horizontal="center"/>
    </xf>
    <xf numFmtId="0" fontId="0" fillId="2" borderId="25" xfId="0" applyFill="1" applyBorder="1" applyAlignment="1">
      <alignment horizontal="center"/>
    </xf>
    <xf numFmtId="0" fontId="0" fillId="0" borderId="34" xfId="0" applyFill="1" applyBorder="1" applyAlignment="1"/>
    <xf numFmtId="0" fontId="0" fillId="0" borderId="3" xfId="0" applyFill="1" applyBorder="1" applyAlignment="1"/>
    <xf numFmtId="0" fontId="0" fillId="0" borderId="34" xfId="0" applyFill="1" applyBorder="1" applyAlignment="1" applyProtection="1">
      <protection locked="0"/>
    </xf>
    <xf numFmtId="0" fontId="0" fillId="0" borderId="3" xfId="0" applyFill="1" applyBorder="1" applyAlignment="1" applyProtection="1">
      <protection locked="0"/>
    </xf>
    <xf numFmtId="0" fontId="0" fillId="2" borderId="0" xfId="0" applyFill="1" applyBorder="1" applyAlignment="1">
      <alignment horizontal="center"/>
    </xf>
    <xf numFmtId="0" fontId="0" fillId="2" borderId="5" xfId="0" applyFill="1" applyBorder="1" applyAlignment="1">
      <alignment horizontal="center"/>
    </xf>
    <xf numFmtId="0" fontId="0" fillId="0" borderId="34" xfId="0" applyBorder="1" applyAlignment="1"/>
    <xf numFmtId="0" fontId="0" fillId="0" borderId="3" xfId="0" applyBorder="1" applyAlignment="1"/>
    <xf numFmtId="0" fontId="5" fillId="0" borderId="34" xfId="0" applyFont="1" applyBorder="1" applyAlignment="1"/>
    <xf numFmtId="0" fontId="5" fillId="0" borderId="3" xfId="0" applyFont="1" applyBorder="1" applyAlignment="1"/>
    <xf numFmtId="0" fontId="6" fillId="0" borderId="34" xfId="0" applyFont="1" applyBorder="1" applyAlignment="1"/>
    <xf numFmtId="0" fontId="6" fillId="0" borderId="3" xfId="0" applyFont="1" applyBorder="1" applyAlignment="1"/>
    <xf numFmtId="0" fontId="10" fillId="0" borderId="34" xfId="0" applyFont="1" applyFill="1" applyBorder="1" applyAlignment="1"/>
    <xf numFmtId="0" fontId="10" fillId="0" borderId="3" xfId="0" applyFont="1" applyFill="1" applyBorder="1" applyAlignment="1"/>
    <xf numFmtId="0" fontId="9" fillId="0" borderId="51" xfId="0" applyFont="1" applyBorder="1" applyAlignment="1">
      <alignment horizontal="center" vertical="top"/>
    </xf>
    <xf numFmtId="0" fontId="9" fillId="0" borderId="14" xfId="0" applyFont="1" applyBorder="1" applyAlignment="1">
      <alignment horizontal="center" vertical="top"/>
    </xf>
    <xf numFmtId="0" fontId="9" fillId="0" borderId="61" xfId="0" applyFont="1" applyBorder="1" applyAlignment="1">
      <alignment horizontal="center" vertical="top"/>
    </xf>
    <xf numFmtId="0" fontId="0" fillId="0" borderId="3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74" xfId="0" applyBorder="1" applyAlignment="1" applyProtection="1">
      <alignment vertical="top" wrapText="1"/>
      <protection locked="0"/>
    </xf>
    <xf numFmtId="0" fontId="0" fillId="0" borderId="34"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28" xfId="0" applyBorder="1" applyAlignment="1" applyProtection="1">
      <alignment vertical="top" wrapText="1"/>
      <protection locked="0"/>
    </xf>
    <xf numFmtId="0" fontId="7" fillId="0" borderId="36" xfId="0" applyFont="1" applyBorder="1" applyAlignment="1"/>
    <xf numFmtId="0" fontId="7" fillId="0" borderId="21" xfId="0" applyFont="1" applyBorder="1" applyAlignment="1"/>
    <xf numFmtId="0" fontId="5" fillId="0" borderId="34" xfId="0" applyFont="1" applyFill="1" applyBorder="1" applyAlignment="1"/>
    <xf numFmtId="0" fontId="5" fillId="0" borderId="3" xfId="0" applyFont="1" applyFill="1" applyBorder="1" applyAlignment="1"/>
    <xf numFmtId="0" fontId="7" fillId="0" borderId="34" xfId="0" applyFont="1" applyBorder="1" applyAlignment="1"/>
    <xf numFmtId="0" fontId="7" fillId="0" borderId="3" xfId="0" applyFont="1" applyBorder="1" applyAlignment="1"/>
    <xf numFmtId="0" fontId="0" fillId="0" borderId="35" xfId="0" applyBorder="1" applyAlignment="1"/>
    <xf numFmtId="0" fontId="0" fillId="0" borderId="6" xfId="0" applyBorder="1" applyAlignment="1"/>
    <xf numFmtId="0" fontId="0" fillId="0" borderId="36" xfId="0" applyBorder="1" applyAlignment="1"/>
    <xf numFmtId="0" fontId="0" fillId="0" borderId="7" xfId="0" applyBorder="1" applyAlignment="1"/>
    <xf numFmtId="0" fontId="0" fillId="0" borderId="21" xfId="0" applyBorder="1" applyAlignment="1"/>
    <xf numFmtId="0" fontId="0" fillId="0" borderId="0" xfId="0" applyBorder="1" applyAlignment="1"/>
    <xf numFmtId="0" fontId="0" fillId="2" borderId="19" xfId="0" applyFill="1" applyBorder="1" applyAlignment="1">
      <alignment horizontal="center"/>
    </xf>
    <xf numFmtId="0" fontId="0" fillId="0" borderId="34" xfId="0" applyBorder="1" applyAlignment="1" applyProtection="1">
      <protection locked="0"/>
    </xf>
    <xf numFmtId="0" fontId="0" fillId="0" borderId="0" xfId="0" applyBorder="1" applyAlignment="1" applyProtection="1">
      <protection locked="0"/>
    </xf>
    <xf numFmtId="0" fontId="0" fillId="0" borderId="3" xfId="0" applyBorder="1" applyAlignment="1" applyProtection="1">
      <protection locked="0"/>
    </xf>
    <xf numFmtId="0" fontId="0" fillId="0" borderId="38" xfId="0" applyBorder="1" applyAlignment="1"/>
    <xf numFmtId="0" fontId="0" fillId="0" borderId="17" xfId="0" applyBorder="1" applyAlignment="1"/>
    <xf numFmtId="0" fontId="0" fillId="0" borderId="22" xfId="0" applyBorder="1" applyAlignment="1"/>
    <xf numFmtId="0" fontId="0" fillId="0" borderId="17" xfId="0" applyBorder="1" applyAlignment="1">
      <alignment horizontal="center"/>
    </xf>
    <xf numFmtId="0" fontId="6" fillId="0" borderId="0" xfId="0" applyFont="1" applyBorder="1" applyAlignment="1"/>
    <xf numFmtId="0" fontId="0" fillId="0" borderId="31" xfId="0" applyBorder="1" applyAlignment="1">
      <alignment horizontal="center"/>
    </xf>
    <xf numFmtId="0" fontId="0" fillId="0" borderId="25" xfId="0" applyBorder="1" applyAlignment="1">
      <alignment horizontal="center"/>
    </xf>
    <xf numFmtId="0" fontId="7" fillId="0" borderId="2" xfId="0" applyFont="1" applyBorder="1" applyAlignment="1">
      <alignment horizontal="center" vertical="top" textRotation="180"/>
    </xf>
    <xf numFmtId="0" fontId="0" fillId="0" borderId="2" xfId="0" applyBorder="1" applyAlignment="1">
      <alignment horizontal="center" vertical="top" textRotation="180"/>
    </xf>
    <xf numFmtId="0" fontId="7" fillId="0" borderId="34" xfId="0" applyFont="1" applyBorder="1" applyAlignment="1">
      <alignment horizontal="center" vertical="top" textRotation="180"/>
    </xf>
    <xf numFmtId="0" fontId="3" fillId="0" borderId="0" xfId="0" applyFont="1" applyAlignment="1">
      <alignment horizontal="left" textRotation="180"/>
    </xf>
    <xf numFmtId="0" fontId="0" fillId="0" borderId="0" xfId="0" applyAlignment="1">
      <alignment horizontal="left" textRotation="180"/>
    </xf>
    <xf numFmtId="0" fontId="4" fillId="0" borderId="0" xfId="0" applyFont="1" applyBorder="1"/>
    <xf numFmtId="0" fontId="0" fillId="0" borderId="0" xfId="0" applyAlignment="1">
      <alignment horizontal="center" textRotation="180"/>
    </xf>
    <xf numFmtId="0" fontId="0" fillId="0" borderId="2" xfId="0" applyBorder="1" applyAlignment="1" applyProtection="1">
      <protection locked="0"/>
    </xf>
    <xf numFmtId="0" fontId="0" fillId="2" borderId="9" xfId="0" applyFill="1" applyBorder="1" applyAlignment="1">
      <alignment horizontal="center"/>
    </xf>
    <xf numFmtId="0" fontId="0" fillId="0" borderId="1" xfId="0" applyBorder="1" applyAlignment="1" applyProtection="1">
      <protection locked="0"/>
    </xf>
    <xf numFmtId="0" fontId="0" fillId="0" borderId="7" xfId="0" applyBorder="1" applyAlignment="1" applyProtection="1">
      <protection locked="0"/>
    </xf>
    <xf numFmtId="0" fontId="0" fillId="0" borderId="21" xfId="0" applyBorder="1" applyAlignment="1" applyProtection="1">
      <protection locked="0"/>
    </xf>
    <xf numFmtId="0" fontId="0" fillId="2" borderId="10" xfId="0" applyFill="1" applyBorder="1" applyAlignment="1">
      <alignment horizontal="center"/>
    </xf>
    <xf numFmtId="0" fontId="16" fillId="0" borderId="0" xfId="0" applyFont="1" applyAlignment="1">
      <alignment horizontal="right" textRotation="180"/>
    </xf>
    <xf numFmtId="0" fontId="0" fillId="0" borderId="24" xfId="0" applyBorder="1" applyAlignment="1" applyProtection="1">
      <protection locked="0"/>
    </xf>
    <xf numFmtId="0" fontId="0" fillId="0" borderId="17" xfId="0" applyBorder="1" applyAlignment="1" applyProtection="1">
      <protection locked="0"/>
    </xf>
    <xf numFmtId="0" fontId="0" fillId="0" borderId="22" xfId="0" applyBorder="1" applyAlignment="1" applyProtection="1">
      <protection locked="0"/>
    </xf>
    <xf numFmtId="0" fontId="9" fillId="0" borderId="0" xfId="0" applyFont="1" applyBorder="1" applyAlignment="1">
      <alignment horizontal="center"/>
    </xf>
    <xf numFmtId="44" fontId="0" fillId="0" borderId="9" xfId="2" applyFont="1" applyBorder="1" applyAlignment="1" applyProtection="1">
      <protection locked="0"/>
    </xf>
    <xf numFmtId="44" fontId="0" fillId="0" borderId="20" xfId="2" applyFont="1" applyBorder="1" applyAlignment="1" applyProtection="1">
      <protection locked="0"/>
    </xf>
    <xf numFmtId="44" fontId="10" fillId="0" borderId="9" xfId="2" applyFont="1" applyBorder="1" applyAlignment="1">
      <alignment horizontal="center"/>
    </xf>
    <xf numFmtId="44" fontId="10" fillId="0" borderId="2" xfId="2" applyFont="1" applyBorder="1" applyAlignment="1"/>
    <xf numFmtId="44" fontId="10" fillId="0" borderId="3" xfId="2" applyFont="1" applyBorder="1" applyAlignment="1"/>
    <xf numFmtId="44" fontId="0" fillId="0" borderId="2" xfId="2" applyFont="1" applyBorder="1" applyAlignment="1"/>
    <xf numFmtId="44" fontId="0" fillId="0" borderId="28" xfId="2" applyFont="1" applyBorder="1" applyAlignment="1"/>
    <xf numFmtId="44" fontId="0" fillId="4" borderId="15" xfId="2" applyFont="1" applyFill="1" applyBorder="1" applyAlignment="1"/>
    <xf numFmtId="44" fontId="0" fillId="4" borderId="42" xfId="2" applyFont="1" applyFill="1" applyBorder="1" applyAlignment="1"/>
    <xf numFmtId="0" fontId="10" fillId="0" borderId="11" xfId="0" applyFont="1" applyBorder="1" applyAlignment="1">
      <alignment horizontal="center"/>
    </xf>
    <xf numFmtId="0" fontId="10" fillId="0" borderId="18" xfId="0" applyFont="1" applyBorder="1" applyAlignment="1">
      <alignment horizontal="center"/>
    </xf>
    <xf numFmtId="44" fontId="0" fillId="0" borderId="9" xfId="2" applyFont="1" applyBorder="1" applyAlignment="1"/>
    <xf numFmtId="44" fontId="0" fillId="0" borderId="20" xfId="2" applyFont="1" applyBorder="1" applyAlignment="1"/>
    <xf numFmtId="0" fontId="0" fillId="0" borderId="37" xfId="0" applyBorder="1" applyAlignment="1"/>
    <xf numFmtId="0" fontId="0" fillId="0" borderId="9" xfId="0" applyBorder="1" applyAlignment="1"/>
    <xf numFmtId="44" fontId="0" fillId="4" borderId="8" xfId="2" applyFont="1" applyFill="1" applyBorder="1" applyAlignment="1"/>
    <xf numFmtId="44" fontId="0" fillId="4" borderId="33" xfId="2" applyFont="1" applyFill="1" applyBorder="1" applyAlignment="1"/>
    <xf numFmtId="0" fontId="3" fillId="0" borderId="0" xfId="0" applyFont="1" applyAlignment="1">
      <alignment horizontal="left"/>
    </xf>
    <xf numFmtId="0" fontId="5" fillId="0" borderId="34" xfId="0" applyFont="1" applyBorder="1" applyAlignment="1" applyProtection="1">
      <protection locked="0"/>
    </xf>
    <xf numFmtId="0" fontId="5" fillId="0" borderId="3" xfId="0" applyFont="1" applyBorder="1" applyAlignment="1" applyProtection="1">
      <protection locked="0"/>
    </xf>
    <xf numFmtId="0" fontId="0" fillId="2" borderId="27" xfId="0" applyFill="1" applyBorder="1" applyAlignment="1">
      <alignment horizontal="center"/>
    </xf>
    <xf numFmtId="0" fontId="0" fillId="2" borderId="20" xfId="0" applyFill="1" applyBorder="1" applyAlignment="1">
      <alignment horizontal="center"/>
    </xf>
    <xf numFmtId="8" fontId="0" fillId="0" borderId="0" xfId="0" applyNumberFormat="1" applyBorder="1" applyAlignment="1">
      <alignment horizontal="left"/>
    </xf>
    <xf numFmtId="44" fontId="0" fillId="2" borderId="10" xfId="2" applyFont="1" applyFill="1" applyBorder="1" applyAlignment="1">
      <alignment horizontal="center"/>
    </xf>
    <xf numFmtId="0" fontId="0" fillId="2" borderId="28" xfId="0" applyFill="1" applyBorder="1" applyAlignment="1">
      <alignment horizontal="center"/>
    </xf>
    <xf numFmtId="0" fontId="5" fillId="0" borderId="36" xfId="0" applyFont="1" applyBorder="1" applyAlignment="1"/>
    <xf numFmtId="0" fontId="5" fillId="0" borderId="21" xfId="0" applyFont="1" applyBorder="1" applyAlignment="1"/>
    <xf numFmtId="0" fontId="0" fillId="2" borderId="34" xfId="0" applyFill="1" applyBorder="1" applyAlignment="1"/>
    <xf numFmtId="0" fontId="0" fillId="2" borderId="3" xfId="0" applyFill="1" applyBorder="1" applyAlignment="1"/>
    <xf numFmtId="44" fontId="0" fillId="2" borderId="26" xfId="2" applyFont="1" applyFill="1" applyBorder="1" applyAlignment="1">
      <alignment horizontal="center"/>
    </xf>
    <xf numFmtId="0" fontId="7" fillId="0" borderId="5" xfId="0" applyFont="1" applyBorder="1" applyAlignment="1"/>
    <xf numFmtId="0" fontId="0" fillId="0" borderId="37" xfId="0" applyFill="1" applyBorder="1" applyAlignment="1"/>
    <xf numFmtId="0" fontId="0" fillId="0" borderId="9" xfId="0" applyFill="1" applyBorder="1" applyAlignment="1"/>
    <xf numFmtId="0" fontId="0" fillId="0" borderId="36" xfId="0" applyBorder="1" applyAlignment="1" applyProtection="1">
      <protection locked="0"/>
    </xf>
    <xf numFmtId="0" fontId="0" fillId="0" borderId="37" xfId="0" applyBorder="1" applyAlignment="1" applyProtection="1">
      <protection locked="0"/>
    </xf>
    <xf numFmtId="0" fontId="0" fillId="0" borderId="9" xfId="0" applyBorder="1" applyAlignment="1" applyProtection="1">
      <protection locked="0"/>
    </xf>
    <xf numFmtId="0" fontId="0" fillId="2" borderId="36" xfId="0" applyFill="1" applyBorder="1" applyAlignment="1">
      <alignment horizontal="center"/>
    </xf>
    <xf numFmtId="0" fontId="0" fillId="2" borderId="7" xfId="0" applyFill="1" applyBorder="1" applyAlignment="1">
      <alignment horizontal="center"/>
    </xf>
    <xf numFmtId="0" fontId="9" fillId="0" borderId="34" xfId="0" applyFont="1" applyBorder="1" applyAlignment="1"/>
    <xf numFmtId="0" fontId="8" fillId="0" borderId="34" xfId="0" applyFont="1" applyBorder="1" applyAlignment="1"/>
    <xf numFmtId="0" fontId="9" fillId="0" borderId="36" xfId="0" applyFont="1" applyBorder="1" applyAlignment="1"/>
    <xf numFmtId="0" fontId="9" fillId="0" borderId="7" xfId="0" applyFont="1" applyBorder="1" applyAlignment="1"/>
    <xf numFmtId="0" fontId="9" fillId="0" borderId="21" xfId="0" applyFont="1" applyBorder="1" applyAlignment="1"/>
    <xf numFmtId="0" fontId="9" fillId="0" borderId="3" xfId="0" applyFont="1" applyBorder="1" applyAlignment="1"/>
    <xf numFmtId="0" fontId="9" fillId="0" borderId="34" xfId="0" applyFont="1" applyBorder="1" applyAlignment="1" applyProtection="1">
      <protection locked="0"/>
    </xf>
    <xf numFmtId="0" fontId="9" fillId="0" borderId="3" xfId="0" applyFont="1" applyBorder="1" applyAlignment="1" applyProtection="1">
      <protection locked="0"/>
    </xf>
    <xf numFmtId="0" fontId="0" fillId="0" borderId="0" xfId="0" applyFill="1" applyBorder="1" applyAlignment="1"/>
    <xf numFmtId="0" fontId="11" fillId="0" borderId="0" xfId="0" applyFont="1" applyAlignment="1">
      <alignment horizontal="right"/>
    </xf>
    <xf numFmtId="0" fontId="0" fillId="0" borderId="67" xfId="0" applyFill="1" applyBorder="1" applyAlignment="1"/>
    <xf numFmtId="0" fontId="0" fillId="0" borderId="11" xfId="0" applyFill="1" applyBorder="1" applyAlignment="1"/>
    <xf numFmtId="0" fontId="0" fillId="0" borderId="24" xfId="0" applyFill="1" applyBorder="1" applyAlignment="1"/>
    <xf numFmtId="0" fontId="0" fillId="0" borderId="2" xfId="0" applyFill="1" applyBorder="1" applyAlignment="1"/>
    <xf numFmtId="0" fontId="5" fillId="0" borderId="37" xfId="0" applyFont="1" applyFill="1" applyBorder="1" applyAlignment="1"/>
    <xf numFmtId="0" fontId="5" fillId="0" borderId="9" xfId="0" applyFont="1" applyFill="1" applyBorder="1" applyAlignment="1"/>
    <xf numFmtId="0" fontId="5" fillId="0" borderId="2" xfId="0" applyFont="1" applyFill="1" applyBorder="1" applyAlignment="1"/>
    <xf numFmtId="0" fontId="0" fillId="0" borderId="37" xfId="0" applyFill="1" applyBorder="1" applyAlignment="1" applyProtection="1">
      <protection locked="0"/>
    </xf>
    <xf numFmtId="0" fontId="0" fillId="0" borderId="9" xfId="0" applyFill="1" applyBorder="1" applyAlignment="1" applyProtection="1">
      <protection locked="0"/>
    </xf>
    <xf numFmtId="0" fontId="0" fillId="0" borderId="2" xfId="0" applyFill="1" applyBorder="1" applyAlignment="1" applyProtection="1">
      <protection locked="0"/>
    </xf>
    <xf numFmtId="0" fontId="0" fillId="2" borderId="66" xfId="0" applyFill="1" applyBorder="1" applyAlignment="1"/>
    <xf numFmtId="0" fontId="0" fillId="2" borderId="13" xfId="0" applyFill="1" applyBorder="1" applyAlignment="1"/>
    <xf numFmtId="0" fontId="0" fillId="2" borderId="65" xfId="0" applyFill="1" applyBorder="1" applyAlignment="1">
      <alignment horizontal="center"/>
    </xf>
    <xf numFmtId="0" fontId="5" fillId="0" borderId="68" xfId="0" applyFont="1" applyBorder="1" applyAlignment="1"/>
    <xf numFmtId="0" fontId="5" fillId="0" borderId="8" xfId="0" applyFont="1" applyBorder="1" applyAlignment="1"/>
    <xf numFmtId="0" fontId="5" fillId="0" borderId="1" xfId="0" applyFont="1" applyBorder="1" applyAlignment="1"/>
    <xf numFmtId="0" fontId="0" fillId="0" borderId="0" xfId="0" applyFill="1" applyBorder="1" applyAlignment="1" applyProtection="1">
      <protection locked="0"/>
    </xf>
    <xf numFmtId="0" fontId="0" fillId="0" borderId="38" xfId="0" applyFill="1" applyBorder="1" applyAlignment="1"/>
    <xf numFmtId="0" fontId="0" fillId="0" borderId="17" xfId="0" applyFill="1" applyBorder="1" applyAlignment="1"/>
    <xf numFmtId="0" fontId="0" fillId="0" borderId="19" xfId="0" applyFill="1" applyBorder="1" applyAlignment="1"/>
    <xf numFmtId="0" fontId="0" fillId="0" borderId="19" xfId="0" applyBorder="1" applyAlignment="1"/>
    <xf numFmtId="0" fontId="10" fillId="0" borderId="0" xfId="0" applyFont="1" applyFill="1" applyBorder="1" applyAlignment="1"/>
    <xf numFmtId="0" fontId="4" fillId="0" borderId="0" xfId="0" applyFont="1" applyFill="1" applyBorder="1" applyAlignment="1">
      <alignment horizontal="center"/>
    </xf>
    <xf numFmtId="0" fontId="0" fillId="2" borderId="31" xfId="0" applyFill="1" applyBorder="1" applyAlignment="1"/>
    <xf numFmtId="0" fontId="0" fillId="2" borderId="19" xfId="0" applyFill="1" applyBorder="1" applyAlignment="1"/>
    <xf numFmtId="0" fontId="0" fillId="0" borderId="25" xfId="0" applyBorder="1" applyAlignment="1"/>
    <xf numFmtId="0" fontId="0" fillId="2" borderId="37" xfId="0" applyFill="1" applyBorder="1" applyAlignment="1">
      <alignment horizontal="center"/>
    </xf>
    <xf numFmtId="0" fontId="0" fillId="2" borderId="13" xfId="0" applyFill="1" applyBorder="1" applyAlignment="1">
      <alignment horizontal="center"/>
    </xf>
    <xf numFmtId="0" fontId="0" fillId="2" borderId="30" xfId="0" applyFill="1" applyBorder="1" applyAlignment="1">
      <alignment horizontal="center"/>
    </xf>
    <xf numFmtId="0" fontId="0" fillId="2" borderId="39" xfId="0" applyFill="1" applyBorder="1" applyAlignment="1">
      <alignment horizontal="center"/>
    </xf>
    <xf numFmtId="0" fontId="0" fillId="0" borderId="0" xfId="0" applyBorder="1" applyAlignment="1" applyProtection="1">
      <alignment wrapText="1"/>
      <protection locked="0"/>
    </xf>
    <xf numFmtId="0" fontId="0" fillId="0" borderId="31" xfId="0" applyBorder="1" applyAlignment="1" applyProtection="1">
      <alignment wrapText="1"/>
      <protection locked="0"/>
    </xf>
    <xf numFmtId="0" fontId="0" fillId="0" borderId="19" xfId="0" applyBorder="1" applyAlignment="1" applyProtection="1">
      <alignment wrapText="1"/>
      <protection locked="0"/>
    </xf>
    <xf numFmtId="0" fontId="0" fillId="0" borderId="27" xfId="0" applyBorder="1" applyAlignment="1" applyProtection="1">
      <alignment wrapText="1"/>
      <protection locked="0"/>
    </xf>
    <xf numFmtId="0" fontId="14" fillId="0" borderId="0" xfId="0" applyFont="1" applyAlignment="1" applyProtection="1">
      <alignment horizontal="left" textRotation="180"/>
      <protection locked="0"/>
    </xf>
    <xf numFmtId="0" fontId="5" fillId="0" borderId="37" xfId="0" applyFont="1" applyBorder="1" applyAlignment="1"/>
    <xf numFmtId="0" fontId="5" fillId="0" borderId="9" xfId="0" applyFont="1" applyBorder="1" applyAlignment="1"/>
    <xf numFmtId="0" fontId="0" fillId="0" borderId="67" xfId="0" applyBorder="1" applyAlignment="1"/>
    <xf numFmtId="0" fontId="0" fillId="0" borderId="11" xfId="0" applyBorder="1" applyAlignment="1"/>
    <xf numFmtId="0" fontId="5" fillId="0" borderId="0" xfId="0" applyFont="1" applyBorder="1" applyAlignment="1" applyProtection="1">
      <protection locked="0"/>
    </xf>
    <xf numFmtId="0" fontId="0" fillId="0" borderId="0" xfId="0" applyBorder="1" applyAlignment="1">
      <alignment horizontal="center" vertical="top" textRotation="180"/>
    </xf>
    <xf numFmtId="0" fontId="0" fillId="0" borderId="0" xfId="0" applyAlignment="1">
      <alignment horizontal="center" vertical="top" textRotation="180"/>
    </xf>
    <xf numFmtId="0" fontId="3" fillId="0" borderId="34" xfId="0" applyFont="1" applyBorder="1" applyAlignment="1">
      <alignment horizontal="left" vertical="center" textRotation="180"/>
    </xf>
    <xf numFmtId="0" fontId="0" fillId="0" borderId="34" xfId="0" applyBorder="1" applyAlignment="1">
      <alignment horizontal="left" vertical="center" textRotation="180"/>
    </xf>
    <xf numFmtId="0" fontId="7" fillId="0" borderId="0" xfId="0" applyFont="1" applyAlignment="1">
      <alignment horizontal="left" vertical="top" textRotation="180"/>
    </xf>
    <xf numFmtId="0" fontId="0" fillId="2" borderId="53" xfId="0" applyFill="1" applyBorder="1" applyAlignment="1">
      <alignment horizontal="center"/>
    </xf>
    <xf numFmtId="0" fontId="5" fillId="0" borderId="0" xfId="0" applyFont="1" applyBorder="1" applyAlignment="1"/>
    <xf numFmtId="0" fontId="7" fillId="0" borderId="2" xfId="0" applyFont="1" applyBorder="1" applyAlignment="1">
      <alignment horizontal="right" vertical="top" textRotation="180"/>
    </xf>
    <xf numFmtId="0" fontId="0" fillId="0" borderId="2" xfId="0" applyBorder="1" applyAlignment="1">
      <alignment horizontal="right" vertical="top" textRotation="180"/>
    </xf>
    <xf numFmtId="0" fontId="0" fillId="0" borderId="0" xfId="0" applyAlignment="1">
      <alignment horizontal="right" textRotation="180"/>
    </xf>
    <xf numFmtId="0" fontId="9" fillId="0" borderId="51" xfId="0" applyFont="1" applyBorder="1" applyAlignment="1">
      <alignment horizontal="center"/>
    </xf>
    <xf numFmtId="0" fontId="9" fillId="0" borderId="14" xfId="0" applyFont="1" applyBorder="1" applyAlignment="1">
      <alignment horizontal="center"/>
    </xf>
    <xf numFmtId="0" fontId="9" fillId="0" borderId="61" xfId="0" applyFont="1" applyBorder="1" applyAlignment="1">
      <alignment horizontal="center"/>
    </xf>
    <xf numFmtId="0" fontId="0" fillId="0" borderId="36" xfId="0" applyBorder="1" applyAlignment="1" applyProtection="1">
      <alignment wrapText="1"/>
      <protection locked="0"/>
    </xf>
    <xf numFmtId="0" fontId="0" fillId="2" borderId="0" xfId="0" applyFill="1" applyBorder="1" applyAlignment="1"/>
    <xf numFmtId="0" fontId="26" fillId="0" borderId="0" xfId="0" applyFont="1" applyAlignment="1">
      <alignment horizontal="left" vertical="top" textRotation="180"/>
    </xf>
    <xf numFmtId="0" fontId="7" fillId="0" borderId="17" xfId="0" applyFont="1" applyBorder="1" applyAlignment="1">
      <alignment horizontal="center"/>
    </xf>
    <xf numFmtId="0" fontId="7" fillId="0" borderId="34" xfId="0" applyFont="1" applyBorder="1" applyAlignment="1">
      <alignment horizontal="left" vertical="top" textRotation="180"/>
    </xf>
    <xf numFmtId="0" fontId="3" fillId="0" borderId="0" xfId="0" applyFont="1" applyAlignment="1">
      <alignment textRotation="180"/>
    </xf>
    <xf numFmtId="0" fontId="0" fillId="0" borderId="0" xfId="0" applyAlignment="1">
      <alignment textRotation="180"/>
    </xf>
    <xf numFmtId="0" fontId="7" fillId="2" borderId="31" xfId="0" applyFont="1" applyFill="1" applyBorder="1" applyAlignment="1">
      <alignment horizontal="center"/>
    </xf>
    <xf numFmtId="0" fontId="7" fillId="2" borderId="19" xfId="0" applyFont="1" applyFill="1" applyBorder="1" applyAlignment="1">
      <alignment horizontal="center"/>
    </xf>
    <xf numFmtId="0" fontId="6" fillId="2" borderId="34" xfId="0" applyFont="1" applyFill="1" applyBorder="1" applyAlignment="1">
      <alignment horizontal="center"/>
    </xf>
    <xf numFmtId="0" fontId="6" fillId="2" borderId="0" xfId="0" applyFont="1" applyFill="1" applyBorder="1" applyAlignment="1">
      <alignment horizontal="center"/>
    </xf>
    <xf numFmtId="0" fontId="6" fillId="2" borderId="35" xfId="0" applyFont="1" applyFill="1" applyBorder="1" applyAlignment="1">
      <alignment horizontal="center"/>
    </xf>
    <xf numFmtId="0" fontId="6" fillId="2" borderId="5" xfId="0" applyFont="1" applyFill="1" applyBorder="1" applyAlignment="1">
      <alignment horizontal="center"/>
    </xf>
    <xf numFmtId="0" fontId="0" fillId="2" borderId="32" xfId="0" applyFill="1" applyBorder="1" applyAlignment="1">
      <alignment horizontal="center"/>
    </xf>
    <xf numFmtId="0" fontId="0" fillId="0" borderId="64" xfId="0" applyBorder="1" applyAlignment="1">
      <alignment horizontal="center"/>
    </xf>
    <xf numFmtId="44" fontId="0" fillId="2" borderId="34" xfId="2" applyFont="1" applyFill="1" applyBorder="1" applyAlignment="1">
      <alignment horizontal="center"/>
    </xf>
    <xf numFmtId="44" fontId="0" fillId="2" borderId="3" xfId="2" applyFont="1" applyFill="1" applyBorder="1" applyAlignment="1">
      <alignment horizontal="center"/>
    </xf>
    <xf numFmtId="0" fontId="0" fillId="0" borderId="36" xfId="0" applyFill="1" applyBorder="1" applyAlignment="1" applyProtection="1">
      <protection locked="0"/>
    </xf>
    <xf numFmtId="0" fontId="0" fillId="0" borderId="7" xfId="0" applyFill="1" applyBorder="1" applyAlignment="1" applyProtection="1">
      <protection locked="0"/>
    </xf>
    <xf numFmtId="0" fontId="0" fillId="0" borderId="21" xfId="0" applyFill="1" applyBorder="1" applyAlignment="1" applyProtection="1">
      <protection locked="0"/>
    </xf>
    <xf numFmtId="0" fontId="7" fillId="2" borderId="62" xfId="0" applyFont="1" applyFill="1" applyBorder="1" applyAlignment="1">
      <alignment horizontal="center"/>
    </xf>
    <xf numFmtId="0" fontId="7" fillId="2" borderId="63" xfId="0" applyFont="1" applyFill="1" applyBorder="1" applyAlignment="1">
      <alignment horizontal="center"/>
    </xf>
    <xf numFmtId="0" fontId="7" fillId="2" borderId="64" xfId="0" applyFont="1" applyFill="1" applyBorder="1" applyAlignment="1">
      <alignment horizontal="center"/>
    </xf>
    <xf numFmtId="0" fontId="0" fillId="2" borderId="62" xfId="0" applyFill="1" applyBorder="1" applyAlignment="1">
      <alignment horizontal="center"/>
    </xf>
    <xf numFmtId="0" fontId="0" fillId="2" borderId="64" xfId="0" applyFill="1" applyBorder="1" applyAlignment="1">
      <alignment horizontal="center"/>
    </xf>
    <xf numFmtId="0" fontId="0" fillId="0" borderId="68" xfId="0" applyBorder="1" applyAlignment="1" applyProtection="1">
      <protection locked="0"/>
    </xf>
    <xf numFmtId="0" fontId="0" fillId="0" borderId="65" xfId="0" applyBorder="1" applyAlignment="1" applyProtection="1">
      <protection locked="0"/>
    </xf>
    <xf numFmtId="0" fontId="0" fillId="0" borderId="33" xfId="0" applyBorder="1" applyAlignment="1" applyProtection="1">
      <protection locked="0"/>
    </xf>
    <xf numFmtId="0" fontId="0" fillId="0" borderId="20" xfId="0" applyBorder="1" applyAlignment="1" applyProtection="1">
      <protection locked="0"/>
    </xf>
    <xf numFmtId="0" fontId="0" fillId="0" borderId="26" xfId="0" applyBorder="1" applyAlignment="1" applyProtection="1">
      <protection locked="0"/>
    </xf>
    <xf numFmtId="0" fontId="0" fillId="0" borderId="31" xfId="0" applyBorder="1" applyAlignment="1" applyProtection="1">
      <protection locked="0"/>
    </xf>
    <xf numFmtId="0" fontId="0" fillId="0" borderId="19" xfId="0" applyBorder="1" applyAlignment="1" applyProtection="1">
      <protection locked="0"/>
    </xf>
    <xf numFmtId="0" fontId="0" fillId="0" borderId="25" xfId="0" applyBorder="1" applyAlignment="1" applyProtection="1">
      <protection locked="0"/>
    </xf>
    <xf numFmtId="0" fontId="0" fillId="2" borderId="76" xfId="0" applyFill="1" applyBorder="1" applyAlignment="1">
      <alignment horizontal="center"/>
    </xf>
    <xf numFmtId="0" fontId="16" fillId="0" borderId="0" xfId="0" applyFont="1" applyAlignment="1" applyProtection="1">
      <alignment textRotation="180"/>
      <protection locked="0"/>
    </xf>
    <xf numFmtId="0" fontId="3" fillId="0" borderId="0" xfId="0" applyFont="1" applyAlignment="1">
      <alignment horizontal="center" vertical="top" textRotation="180"/>
    </xf>
    <xf numFmtId="0" fontId="7" fillId="0" borderId="0" xfId="0" applyFont="1" applyBorder="1" applyAlignment="1">
      <alignment horizontal="center" vertical="top" textRotation="180"/>
    </xf>
    <xf numFmtId="0" fontId="9" fillId="0" borderId="51" xfId="0" applyFont="1" applyBorder="1" applyAlignment="1" applyProtection="1">
      <alignment horizontal="center" vertical="top"/>
      <protection locked="0"/>
    </xf>
    <xf numFmtId="0" fontId="9" fillId="0" borderId="14" xfId="0" applyFont="1" applyBorder="1" applyAlignment="1" applyProtection="1">
      <alignment horizontal="center" vertical="top"/>
      <protection locked="0"/>
    </xf>
    <xf numFmtId="0" fontId="9" fillId="0" borderId="61" xfId="0" applyFont="1" applyBorder="1" applyAlignment="1" applyProtection="1">
      <alignment horizontal="center" vertical="top"/>
      <protection locked="0"/>
    </xf>
    <xf numFmtId="0" fontId="7" fillId="0" borderId="34" xfId="0" applyFont="1" applyFill="1" applyBorder="1" applyAlignment="1">
      <alignment horizontal="left" vertical="top" textRotation="180"/>
    </xf>
    <xf numFmtId="49" fontId="9" fillId="0" borderId="62" xfId="0" applyNumberFormat="1" applyFont="1" applyBorder="1" applyAlignment="1" applyProtection="1">
      <alignment horizontal="center" vertical="top"/>
    </xf>
    <xf numFmtId="49" fontId="9" fillId="0" borderId="63" xfId="0" applyNumberFormat="1" applyFont="1" applyBorder="1" applyAlignment="1" applyProtection="1">
      <alignment horizontal="center" vertical="top"/>
    </xf>
    <xf numFmtId="49" fontId="9" fillId="0" borderId="64" xfId="0" applyNumberFormat="1" applyFont="1" applyBorder="1" applyAlignment="1" applyProtection="1">
      <alignment horizontal="center" vertical="top"/>
    </xf>
    <xf numFmtId="49" fontId="5" fillId="0" borderId="34" xfId="0" applyNumberFormat="1" applyFont="1" applyBorder="1" applyAlignment="1"/>
    <xf numFmtId="49" fontId="5" fillId="0" borderId="3" xfId="0" applyNumberFormat="1" applyFont="1" applyBorder="1" applyAlignment="1"/>
    <xf numFmtId="49" fontId="0" fillId="0" borderId="34" xfId="0" applyNumberFormat="1" applyBorder="1" applyAlignment="1"/>
    <xf numFmtId="49" fontId="0" fillId="0" borderId="3" xfId="0" applyNumberFormat="1" applyBorder="1" applyAlignment="1"/>
    <xf numFmtId="49" fontId="0" fillId="0" borderId="38" xfId="0" applyNumberFormat="1" applyBorder="1" applyAlignment="1"/>
    <xf numFmtId="49" fontId="0" fillId="0" borderId="22" xfId="0" applyNumberFormat="1" applyBorder="1" applyAlignment="1"/>
    <xf numFmtId="49" fontId="6" fillId="0" borderId="36" xfId="0" applyNumberFormat="1"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74" xfId="0" applyFont="1" applyBorder="1" applyAlignment="1" applyProtection="1">
      <alignment vertical="top" wrapText="1"/>
      <protection locked="0"/>
    </xf>
    <xf numFmtId="0" fontId="7" fillId="0" borderId="34" xfId="0" applyFont="1" applyBorder="1" applyAlignment="1">
      <alignment vertical="top" textRotation="180"/>
    </xf>
    <xf numFmtId="0" fontId="0" fillId="0" borderId="34" xfId="0" applyBorder="1" applyAlignment="1">
      <alignment textRotation="180"/>
    </xf>
    <xf numFmtId="0" fontId="16" fillId="0" borderId="0" xfId="0" applyFont="1" applyAlignment="1" applyProtection="1">
      <alignment horizontal="left" vertical="center" textRotation="180"/>
      <protection locked="0"/>
    </xf>
    <xf numFmtId="0" fontId="14" fillId="0" borderId="0" xfId="0" applyFont="1" applyAlignment="1" applyProtection="1">
      <alignment vertical="center" textRotation="180"/>
      <protection locked="0"/>
    </xf>
    <xf numFmtId="0" fontId="9" fillId="0" borderId="51" xfId="0" applyFont="1" applyBorder="1" applyAlignment="1" applyProtection="1">
      <alignment horizontal="center" vertical="top"/>
    </xf>
    <xf numFmtId="0" fontId="9" fillId="0" borderId="14" xfId="0" applyFont="1" applyBorder="1" applyAlignment="1" applyProtection="1">
      <alignment horizontal="center" vertical="top"/>
    </xf>
    <xf numFmtId="0" fontId="9" fillId="0" borderId="61" xfId="0" applyFont="1" applyBorder="1" applyAlignment="1" applyProtection="1">
      <alignment horizontal="center" vertical="top"/>
    </xf>
    <xf numFmtId="0" fontId="7" fillId="0" borderId="0" xfId="0" applyFont="1" applyAlignment="1">
      <alignment vertical="top" textRotation="180"/>
    </xf>
    <xf numFmtId="0" fontId="14" fillId="0" borderId="0" xfId="0" applyFont="1" applyAlignment="1" applyProtection="1">
      <alignment horizontal="left" vertical="center" textRotation="180"/>
      <protection locked="0"/>
    </xf>
    <xf numFmtId="0" fontId="9" fillId="0" borderId="0" xfId="0" applyFont="1" applyAlignment="1"/>
    <xf numFmtId="0" fontId="3" fillId="0" borderId="0" xfId="0" applyFont="1" applyBorder="1" applyAlignment="1">
      <alignment horizontal="center" textRotation="180"/>
    </xf>
    <xf numFmtId="0" fontId="0" fillId="2" borderId="10" xfId="0" applyFill="1" applyBorder="1" applyAlignment="1"/>
    <xf numFmtId="0" fontId="0" fillId="2" borderId="1" xfId="0" applyFill="1" applyBorder="1" applyAlignment="1">
      <alignment horizontal="center"/>
    </xf>
    <xf numFmtId="0" fontId="0" fillId="2" borderId="9" xfId="0" applyFill="1" applyBorder="1" applyAlignment="1"/>
    <xf numFmtId="0" fontId="3" fillId="0" borderId="0" xfId="0" applyFont="1" applyAlignment="1">
      <alignment vertical="top" textRotation="180"/>
    </xf>
    <xf numFmtId="0" fontId="0" fillId="0" borderId="0" xfId="0" applyAlignment="1">
      <alignment vertical="top"/>
    </xf>
    <xf numFmtId="0" fontId="0" fillId="2" borderId="21" xfId="0" applyFill="1" applyBorder="1" applyAlignment="1">
      <alignment horizontal="center"/>
    </xf>
    <xf numFmtId="0" fontId="7" fillId="2" borderId="51" xfId="0" applyFont="1" applyFill="1" applyBorder="1" applyAlignment="1">
      <alignment horizontal="center"/>
    </xf>
    <xf numFmtId="0" fontId="7" fillId="2" borderId="14" xfId="0" applyFont="1" applyFill="1" applyBorder="1" applyAlignment="1">
      <alignment horizontal="center"/>
    </xf>
    <xf numFmtId="0" fontId="7" fillId="2" borderId="61" xfId="0" applyFont="1" applyFill="1" applyBorder="1" applyAlignment="1">
      <alignment horizontal="center"/>
    </xf>
    <xf numFmtId="44" fontId="0" fillId="0" borderId="16" xfId="0" applyNumberFormat="1" applyBorder="1" applyAlignment="1" applyProtection="1">
      <protection locked="0"/>
    </xf>
    <xf numFmtId="44" fontId="0" fillId="0" borderId="46" xfId="0" applyNumberFormat="1" applyBorder="1" applyAlignment="1" applyProtection="1">
      <protection locked="0"/>
    </xf>
    <xf numFmtId="0" fontId="0" fillId="0" borderId="68" xfId="0" applyBorder="1" applyAlignment="1"/>
    <xf numFmtId="0" fontId="0" fillId="0" borderId="8" xfId="0" applyBorder="1" applyAlignment="1"/>
    <xf numFmtId="0" fontId="0" fillId="2" borderId="66" xfId="0" applyFill="1" applyBorder="1" applyAlignment="1">
      <alignment horizontal="center"/>
    </xf>
    <xf numFmtId="0" fontId="0" fillId="0" borderId="13" xfId="0" applyBorder="1" applyAlignment="1"/>
    <xf numFmtId="0" fontId="0" fillId="0" borderId="10" xfId="0" applyBorder="1" applyAlignment="1"/>
    <xf numFmtId="44" fontId="10" fillId="0" borderId="9" xfId="0" applyNumberFormat="1" applyFont="1" applyBorder="1" applyAlignment="1">
      <alignment horizontal="center"/>
    </xf>
    <xf numFmtId="44" fontId="10" fillId="0" borderId="23" xfId="0" applyNumberFormat="1" applyFont="1" applyBorder="1" applyAlignment="1">
      <alignment horizontal="center"/>
    </xf>
    <xf numFmtId="0" fontId="0" fillId="2" borderId="26" xfId="0" applyFill="1" applyBorder="1" applyAlignment="1">
      <alignment horizontal="center"/>
    </xf>
    <xf numFmtId="0" fontId="0" fillId="0" borderId="33" xfId="0" applyBorder="1" applyAlignment="1"/>
    <xf numFmtId="44" fontId="0" fillId="0" borderId="9" xfId="0" applyNumberFormat="1" applyBorder="1" applyAlignment="1" applyProtection="1">
      <protection locked="0"/>
    </xf>
    <xf numFmtId="44" fontId="0" fillId="0" borderId="20" xfId="0" applyNumberFormat="1" applyBorder="1" applyAlignment="1" applyProtection="1">
      <protection locked="0"/>
    </xf>
    <xf numFmtId="44" fontId="0" fillId="0" borderId="10" xfId="0" applyNumberFormat="1" applyBorder="1" applyAlignment="1" applyProtection="1">
      <protection locked="0"/>
    </xf>
    <xf numFmtId="44" fontId="0" fillId="0" borderId="26" xfId="0" applyNumberFormat="1" applyBorder="1" applyAlignment="1" applyProtection="1">
      <protection locked="0"/>
    </xf>
    <xf numFmtId="44" fontId="0" fillId="0" borderId="9" xfId="0" applyNumberFormat="1" applyBorder="1" applyAlignment="1"/>
    <xf numFmtId="44" fontId="0" fillId="4" borderId="9" xfId="0" applyNumberFormat="1" applyFill="1" applyBorder="1" applyAlignment="1"/>
    <xf numFmtId="44" fontId="0" fillId="4" borderId="20" xfId="0" applyNumberFormat="1" applyFill="1" applyBorder="1" applyAlignment="1"/>
    <xf numFmtId="44" fontId="0" fillId="0" borderId="20" xfId="0" applyNumberFormat="1" applyBorder="1" applyAlignment="1"/>
    <xf numFmtId="44" fontId="10" fillId="0" borderId="40" xfId="0" applyNumberFormat="1" applyFont="1" applyBorder="1" applyAlignment="1">
      <alignment horizontal="center"/>
    </xf>
    <xf numFmtId="44" fontId="10" fillId="0" borderId="20" xfId="0" applyNumberFormat="1" applyFont="1" applyBorder="1" applyAlignment="1">
      <alignment horizontal="center"/>
    </xf>
    <xf numFmtId="44" fontId="0" fillId="4" borderId="16" xfId="0" applyNumberFormat="1" applyFill="1" applyBorder="1" applyAlignment="1"/>
    <xf numFmtId="44" fontId="0" fillId="4" borderId="46" xfId="0" applyNumberFormat="1" applyFill="1" applyBorder="1" applyAlignment="1"/>
    <xf numFmtId="44" fontId="0" fillId="4" borderId="8" xfId="0" applyNumberFormat="1" applyFill="1" applyBorder="1" applyAlignment="1"/>
    <xf numFmtId="44" fontId="0" fillId="4" borderId="10" xfId="0" applyNumberFormat="1" applyFill="1" applyBorder="1" applyAlignment="1"/>
    <xf numFmtId="44" fontId="0" fillId="4" borderId="26" xfId="0" applyNumberFormat="1" applyFill="1" applyBorder="1" applyAlignment="1"/>
    <xf numFmtId="44" fontId="0" fillId="4" borderId="33" xfId="0" applyNumberFormat="1" applyFill="1" applyBorder="1" applyAlignment="1"/>
    <xf numFmtId="44" fontId="10" fillId="0" borderId="24" xfId="0" applyNumberFormat="1" applyFont="1" applyBorder="1" applyAlignment="1">
      <alignment horizontal="center"/>
    </xf>
    <xf numFmtId="44" fontId="10" fillId="0" borderId="29" xfId="0" applyNumberFormat="1" applyFont="1" applyBorder="1" applyAlignment="1">
      <alignment horizontal="center"/>
    </xf>
    <xf numFmtId="44" fontId="10" fillId="0" borderId="22" xfId="0" applyNumberFormat="1" applyFont="1" applyBorder="1" applyAlignment="1">
      <alignment horizontal="center"/>
    </xf>
    <xf numFmtId="44" fontId="10" fillId="0" borderId="1" xfId="0" applyNumberFormat="1" applyFont="1" applyBorder="1" applyAlignment="1">
      <alignment horizontal="center"/>
    </xf>
    <xf numFmtId="44" fontId="10" fillId="0" borderId="21" xfId="0" applyNumberFormat="1" applyFont="1" applyBorder="1" applyAlignment="1">
      <alignment horizontal="center"/>
    </xf>
    <xf numFmtId="44" fontId="10" fillId="0" borderId="74" xfId="0" applyNumberFormat="1" applyFont="1" applyBorder="1" applyAlignment="1">
      <alignment horizontal="center"/>
    </xf>
    <xf numFmtId="0" fontId="0" fillId="0" borderId="0" xfId="0" applyAlignment="1" applyProtection="1">
      <alignment vertical="top" wrapText="1"/>
      <protection locked="0"/>
    </xf>
    <xf numFmtId="44" fontId="0" fillId="0" borderId="1" xfId="2" applyFont="1" applyBorder="1" applyAlignment="1" applyProtection="1">
      <protection locked="0"/>
    </xf>
    <xf numFmtId="44" fontId="0" fillId="0" borderId="74" xfId="2" applyFont="1" applyBorder="1" applyAlignment="1" applyProtection="1">
      <protection locked="0"/>
    </xf>
    <xf numFmtId="44" fontId="0" fillId="0" borderId="2" xfId="2" applyFont="1" applyBorder="1" applyAlignment="1" applyProtection="1">
      <protection locked="0"/>
    </xf>
    <xf numFmtId="44" fontId="0" fillId="0" borderId="28" xfId="2" applyFont="1" applyBorder="1" applyAlignment="1" applyProtection="1">
      <protection locked="0"/>
    </xf>
    <xf numFmtId="44" fontId="0" fillId="0" borderId="4" xfId="2" applyFont="1" applyBorder="1" applyAlignment="1" applyProtection="1">
      <protection locked="0"/>
    </xf>
    <xf numFmtId="44" fontId="0" fillId="0" borderId="39" xfId="2" applyFont="1" applyBorder="1" applyAlignment="1" applyProtection="1">
      <protection locked="0"/>
    </xf>
    <xf numFmtId="44" fontId="0" fillId="4" borderId="49" xfId="0" applyNumberFormat="1" applyFill="1" applyBorder="1" applyAlignment="1"/>
    <xf numFmtId="44" fontId="0" fillId="4" borderId="50" xfId="0" applyNumberFormat="1" applyFill="1" applyBorder="1" applyAlignment="1"/>
    <xf numFmtId="44" fontId="10" fillId="0" borderId="43" xfId="0" applyNumberFormat="1" applyFont="1" applyBorder="1" applyAlignment="1">
      <alignment horizontal="center"/>
    </xf>
    <xf numFmtId="44" fontId="10" fillId="0" borderId="44" xfId="0" applyNumberFormat="1" applyFont="1" applyBorder="1" applyAlignment="1">
      <alignment horizontal="center"/>
    </xf>
    <xf numFmtId="44" fontId="10" fillId="0" borderId="7" xfId="0" applyNumberFormat="1" applyFont="1" applyBorder="1" applyAlignment="1">
      <alignment horizontal="center"/>
    </xf>
    <xf numFmtId="0" fontId="6" fillId="0" borderId="45" xfId="0" applyFont="1" applyBorder="1" applyAlignment="1"/>
    <xf numFmtId="0" fontId="6" fillId="0" borderId="53" xfId="0" applyFont="1" applyBorder="1" applyAlignment="1"/>
    <xf numFmtId="0" fontId="6" fillId="0" borderId="41" xfId="0" applyFont="1" applyBorder="1" applyAlignment="1"/>
    <xf numFmtId="0" fontId="0" fillId="0" borderId="35" xfId="0" applyBorder="1" applyAlignment="1">
      <alignment horizontal="center"/>
    </xf>
    <xf numFmtId="44" fontId="10" fillId="0" borderId="4" xfId="0" applyNumberFormat="1" applyFont="1" applyBorder="1" applyAlignment="1">
      <alignment horizontal="center"/>
    </xf>
    <xf numFmtId="44" fontId="10" fillId="0" borderId="6" xfId="0" applyNumberFormat="1" applyFont="1" applyBorder="1" applyAlignment="1">
      <alignment horizontal="center"/>
    </xf>
    <xf numFmtId="44" fontId="10" fillId="0" borderId="39" xfId="0" applyNumberFormat="1" applyFont="1" applyBorder="1" applyAlignment="1">
      <alignment horizontal="center"/>
    </xf>
    <xf numFmtId="0" fontId="0" fillId="0" borderId="12" xfId="0" applyBorder="1" applyAlignment="1"/>
    <xf numFmtId="0" fontId="3" fillId="0" borderId="37" xfId="0" applyFont="1" applyBorder="1" applyAlignment="1"/>
    <xf numFmtId="0" fontId="7" fillId="2" borderId="34" xfId="0" applyFont="1" applyFill="1" applyBorder="1" applyAlignment="1">
      <alignment horizontal="center"/>
    </xf>
    <xf numFmtId="0" fontId="7" fillId="2" borderId="0" xfId="0" applyFont="1" applyFill="1" applyBorder="1" applyAlignment="1">
      <alignment horizontal="center"/>
    </xf>
    <xf numFmtId="0" fontId="7" fillId="2" borderId="28" xfId="0" applyFont="1" applyFill="1" applyBorder="1" applyAlignment="1">
      <alignment horizontal="center"/>
    </xf>
    <xf numFmtId="0" fontId="7" fillId="2" borderId="35" xfId="0" applyFont="1" applyFill="1" applyBorder="1" applyAlignment="1">
      <alignment horizontal="center"/>
    </xf>
    <xf numFmtId="0" fontId="7" fillId="2" borderId="5" xfId="0" applyFont="1" applyFill="1" applyBorder="1" applyAlignment="1">
      <alignment horizontal="center"/>
    </xf>
    <xf numFmtId="0" fontId="0" fillId="2" borderId="5" xfId="0" applyFill="1" applyBorder="1" applyAlignment="1"/>
    <xf numFmtId="0" fontId="0" fillId="2" borderId="39" xfId="0" applyFill="1" applyBorder="1" applyAlignment="1"/>
    <xf numFmtId="0" fontId="9" fillId="0" borderId="59" xfId="0" applyFont="1" applyBorder="1" applyAlignment="1">
      <alignment horizontal="center" vertical="center"/>
    </xf>
    <xf numFmtId="0" fontId="9" fillId="0" borderId="14" xfId="0" applyFont="1" applyBorder="1" applyAlignment="1">
      <alignment horizontal="center" vertical="center"/>
    </xf>
    <xf numFmtId="0" fontId="0" fillId="0" borderId="1"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3" fillId="0" borderId="0" xfId="0" applyFont="1" applyAlignment="1">
      <alignment horizontal="center" textRotation="180"/>
    </xf>
    <xf numFmtId="0" fontId="5" fillId="0" borderId="7" xfId="0" applyFont="1" applyBorder="1" applyAlignment="1"/>
    <xf numFmtId="0" fontId="6" fillId="0" borderId="34" xfId="0" applyFont="1" applyBorder="1" applyAlignment="1">
      <alignment vertical="top"/>
    </xf>
    <xf numFmtId="0" fontId="6" fillId="0" borderId="0" xfId="0" applyFont="1" applyBorder="1" applyAlignment="1">
      <alignment vertical="top"/>
    </xf>
    <xf numFmtId="0" fontId="6" fillId="0" borderId="3" xfId="0" applyFont="1" applyBorder="1" applyAlignment="1">
      <alignment vertical="top"/>
    </xf>
    <xf numFmtId="0" fontId="0" fillId="0" borderId="38" xfId="0" applyBorder="1" applyAlignment="1">
      <alignment vertical="top"/>
    </xf>
    <xf numFmtId="0" fontId="0" fillId="0" borderId="17" xfId="0" applyBorder="1" applyAlignment="1">
      <alignment vertical="top"/>
    </xf>
    <xf numFmtId="0" fontId="0" fillId="0" borderId="22" xfId="0" applyBorder="1" applyAlignment="1">
      <alignment vertical="top"/>
    </xf>
    <xf numFmtId="0" fontId="0" fillId="0" borderId="34" xfId="0" applyBorder="1" applyAlignment="1" applyProtection="1">
      <alignment vertical="top"/>
      <protection locked="0"/>
    </xf>
    <xf numFmtId="0" fontId="0" fillId="0" borderId="0" xfId="0" applyBorder="1" applyAlignment="1" applyProtection="1">
      <alignment vertical="top"/>
      <protection locked="0"/>
    </xf>
    <xf numFmtId="0" fontId="0" fillId="0" borderId="3" xfId="0" applyBorder="1" applyAlignment="1" applyProtection="1">
      <alignment vertical="top"/>
      <protection locked="0"/>
    </xf>
    <xf numFmtId="0" fontId="0" fillId="0" borderId="34" xfId="0" applyBorder="1" applyAlignment="1">
      <alignment vertical="top"/>
    </xf>
    <xf numFmtId="0" fontId="0" fillId="0" borderId="0" xfId="0" applyBorder="1" applyAlignment="1">
      <alignment vertical="top"/>
    </xf>
    <xf numFmtId="0" fontId="0" fillId="0" borderId="3" xfId="0" applyBorder="1" applyAlignment="1">
      <alignment vertical="top"/>
    </xf>
    <xf numFmtId="0" fontId="5" fillId="0" borderId="34" xfId="0" applyFont="1" applyBorder="1" applyAlignment="1">
      <alignment vertical="top"/>
    </xf>
    <xf numFmtId="0" fontId="5" fillId="0" borderId="0" xfId="0" applyFont="1" applyBorder="1" applyAlignment="1">
      <alignment vertical="top"/>
    </xf>
    <xf numFmtId="0" fontId="5" fillId="0" borderId="3" xfId="0" applyFont="1" applyBorder="1" applyAlignment="1">
      <alignment vertical="top"/>
    </xf>
    <xf numFmtId="0" fontId="5" fillId="0" borderId="34" xfId="0" applyFont="1" applyFill="1" applyBorder="1" applyAlignment="1">
      <alignment horizontal="center"/>
    </xf>
    <xf numFmtId="0" fontId="5" fillId="0" borderId="3" xfId="0" applyFont="1" applyFill="1" applyBorder="1" applyAlignment="1">
      <alignment horizontal="center"/>
    </xf>
    <xf numFmtId="0" fontId="0" fillId="0" borderId="22" xfId="0" applyFill="1" applyBorder="1" applyAlignment="1"/>
    <xf numFmtId="0" fontId="5" fillId="0" borderId="36" xfId="0" applyFont="1" applyBorder="1" applyAlignment="1">
      <alignment horizontal="center"/>
    </xf>
    <xf numFmtId="0" fontId="3" fillId="0" borderId="34" xfId="0" applyFont="1" applyBorder="1" applyAlignment="1">
      <alignment horizontal="left" vertical="top" textRotation="180"/>
    </xf>
    <xf numFmtId="0" fontId="3" fillId="0" borderId="34" xfId="0" applyFont="1" applyBorder="1" applyAlignment="1">
      <alignment horizontal="left" vertical="top"/>
    </xf>
    <xf numFmtId="0" fontId="0" fillId="0" borderId="7" xfId="0" applyBorder="1" applyAlignment="1">
      <alignment vertical="top" wrapText="1"/>
    </xf>
    <xf numFmtId="0" fontId="0" fillId="0" borderId="74" xfId="0" applyBorder="1" applyAlignment="1">
      <alignment vertical="top" wrapText="1"/>
    </xf>
    <xf numFmtId="0" fontId="0" fillId="0" borderId="2" xfId="0" applyBorder="1" applyAlignment="1">
      <alignment vertical="top" wrapText="1"/>
    </xf>
    <xf numFmtId="0" fontId="0" fillId="0" borderId="24" xfId="0" applyBorder="1" applyAlignment="1">
      <alignment vertical="top" wrapText="1"/>
    </xf>
    <xf numFmtId="0" fontId="0" fillId="2" borderId="8" xfId="0" applyFill="1" applyBorder="1" applyAlignment="1">
      <alignment horizontal="center"/>
    </xf>
    <xf numFmtId="0" fontId="6" fillId="0" borderId="37" xfId="0" applyFont="1" applyBorder="1" applyAlignment="1"/>
    <xf numFmtId="0" fontId="6" fillId="0" borderId="9" xfId="0" applyFont="1" applyBorder="1" applyAlignment="1"/>
    <xf numFmtId="0" fontId="0" fillId="0" borderId="1"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74" xfId="0" applyBorder="1" applyAlignment="1" applyProtection="1">
      <alignment horizontal="lef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39" xfId="0" applyBorder="1" applyAlignment="1">
      <alignment vertical="top" wrapText="1"/>
    </xf>
    <xf numFmtId="0" fontId="5" fillId="0" borderId="34" xfId="0" applyFont="1" applyBorder="1" applyAlignment="1">
      <alignment horizontal="center"/>
    </xf>
    <xf numFmtId="0" fontId="5" fillId="0" borderId="3" xfId="0" applyFont="1" applyBorder="1" applyAlignment="1">
      <alignment horizontal="center"/>
    </xf>
    <xf numFmtId="0" fontId="7" fillId="0" borderId="0" xfId="0" applyFont="1" applyBorder="1" applyAlignment="1"/>
    <xf numFmtId="0" fontId="0" fillId="0" borderId="34" xfId="0" applyBorder="1" applyAlignment="1" applyProtection="1"/>
    <xf numFmtId="0" fontId="0" fillId="0" borderId="0" xfId="0" applyBorder="1" applyAlignment="1" applyProtection="1"/>
    <xf numFmtId="0" fontId="0" fillId="0" borderId="3" xfId="0" applyBorder="1" applyAlignment="1" applyProtection="1"/>
    <xf numFmtId="0" fontId="0" fillId="0" borderId="1" xfId="0" applyBorder="1" applyAlignment="1"/>
    <xf numFmtId="0" fontId="0" fillId="0" borderId="74" xfId="0" applyBorder="1" applyAlignment="1"/>
    <xf numFmtId="44" fontId="0" fillId="4" borderId="2" xfId="2" applyFont="1" applyFill="1" applyBorder="1" applyAlignment="1"/>
    <xf numFmtId="44" fontId="0" fillId="4" borderId="28" xfId="2" applyFont="1" applyFill="1" applyBorder="1" applyAlignment="1"/>
    <xf numFmtId="0" fontId="0" fillId="0" borderId="2" xfId="0" applyBorder="1" applyAlignment="1"/>
    <xf numFmtId="0" fontId="0" fillId="0" borderId="28" xfId="0" applyBorder="1" applyAlignment="1" applyProtection="1">
      <protection locked="0"/>
    </xf>
    <xf numFmtId="0" fontId="0" fillId="0" borderId="4" xfId="0" applyBorder="1" applyAlignment="1" applyProtection="1">
      <protection locked="0"/>
    </xf>
    <xf numFmtId="0" fontId="0" fillId="0" borderId="39" xfId="0" applyBorder="1" applyAlignment="1" applyProtection="1">
      <protection locked="0"/>
    </xf>
    <xf numFmtId="44" fontId="0" fillId="4" borderId="1" xfId="0" applyNumberFormat="1" applyFill="1" applyBorder="1" applyAlignment="1"/>
    <xf numFmtId="44" fontId="0" fillId="4" borderId="74" xfId="0" applyNumberFormat="1" applyFill="1" applyBorder="1" applyAlignment="1"/>
    <xf numFmtId="0" fontId="0" fillId="0" borderId="4" xfId="0" applyBorder="1" applyAlignment="1"/>
    <xf numFmtId="0" fontId="0" fillId="0" borderId="39" xfId="0" applyBorder="1" applyAlignment="1"/>
    <xf numFmtId="0" fontId="6" fillId="0" borderId="34" xfId="0" applyFont="1" applyBorder="1" applyAlignment="1" applyProtection="1">
      <protection locked="0"/>
    </xf>
    <xf numFmtId="0" fontId="6" fillId="0" borderId="0" xfId="0" applyFont="1" applyBorder="1" applyAlignment="1" applyProtection="1">
      <protection locked="0"/>
    </xf>
    <xf numFmtId="0" fontId="6" fillId="0" borderId="3" xfId="0" applyFont="1" applyBorder="1" applyAlignment="1" applyProtection="1">
      <protection locked="0"/>
    </xf>
    <xf numFmtId="0" fontId="6" fillId="0" borderId="35" xfId="0" applyFont="1" applyBorder="1" applyAlignment="1"/>
    <xf numFmtId="0" fontId="6" fillId="0" borderId="5" xfId="0" applyFont="1" applyBorder="1" applyAlignment="1"/>
    <xf numFmtId="0" fontId="6" fillId="0" borderId="6" xfId="0" applyFont="1" applyBorder="1" applyAlignment="1"/>
    <xf numFmtId="0" fontId="7" fillId="0" borderId="7" xfId="0" applyFont="1" applyBorder="1" applyAlignment="1"/>
    <xf numFmtId="44" fontId="5" fillId="0" borderId="34" xfId="0" applyNumberFormat="1" applyFont="1" applyBorder="1" applyAlignment="1">
      <alignment horizontal="center"/>
    </xf>
    <xf numFmtId="44" fontId="5" fillId="0" borderId="3" xfId="0" applyNumberFormat="1" applyFont="1" applyBorder="1" applyAlignment="1">
      <alignment horizontal="center"/>
    </xf>
    <xf numFmtId="0" fontId="0" fillId="2" borderId="28" xfId="0" applyFill="1" applyBorder="1" applyAlignment="1"/>
    <xf numFmtId="0" fontId="0" fillId="2" borderId="35" xfId="0" applyFill="1" applyBorder="1" applyAlignment="1"/>
    <xf numFmtId="0" fontId="0" fillId="2" borderId="36" xfId="0" applyFill="1" applyBorder="1" applyAlignment="1"/>
    <xf numFmtId="0" fontId="0" fillId="2" borderId="7" xfId="0" applyFill="1" applyBorder="1" applyAlignment="1"/>
    <xf numFmtId="0" fontId="0" fillId="2" borderId="74" xfId="0" applyFill="1" applyBorder="1" applyAlignment="1"/>
    <xf numFmtId="0" fontId="14" fillId="0" borderId="0" xfId="0" applyFont="1" applyAlignment="1" applyProtection="1">
      <alignment horizontal="center" textRotation="180"/>
      <protection locked="0"/>
    </xf>
    <xf numFmtId="0" fontId="0" fillId="2" borderId="2" xfId="0" applyFill="1" applyBorder="1" applyAlignment="1" applyProtection="1">
      <alignment horizontal="center"/>
    </xf>
    <xf numFmtId="0" fontId="0" fillId="2" borderId="0" xfId="0" applyFill="1" applyBorder="1" applyAlignment="1" applyProtection="1">
      <alignment horizontal="center"/>
    </xf>
    <xf numFmtId="0" fontId="0" fillId="2" borderId="3" xfId="0" applyFill="1" applyBorder="1" applyAlignment="1" applyProtection="1">
      <alignment horizontal="center"/>
    </xf>
    <xf numFmtId="0" fontId="0" fillId="0" borderId="24" xfId="0" applyBorder="1" applyAlignment="1" applyProtection="1">
      <alignment vertical="top" wrapText="1"/>
      <protection locked="0"/>
    </xf>
    <xf numFmtId="0" fontId="4" fillId="0" borderId="0" xfId="0" applyFont="1" applyAlignment="1" applyProtection="1">
      <alignment horizontal="center"/>
    </xf>
    <xf numFmtId="0" fontId="0" fillId="2" borderId="12" xfId="0" applyFill="1" applyBorder="1" applyAlignment="1" applyProtection="1">
      <alignment horizontal="center"/>
    </xf>
    <xf numFmtId="0" fontId="0" fillId="2" borderId="25" xfId="0" applyFill="1" applyBorder="1" applyAlignment="1" applyProtection="1">
      <alignment horizontal="center"/>
    </xf>
    <xf numFmtId="0" fontId="0" fillId="2" borderId="4" xfId="0" applyFill="1" applyBorder="1" applyAlignment="1" applyProtection="1">
      <alignment horizontal="center"/>
    </xf>
    <xf numFmtId="0" fontId="0" fillId="2" borderId="6" xfId="0" applyFill="1" applyBorder="1" applyAlignment="1" applyProtection="1">
      <alignment horizontal="center"/>
    </xf>
    <xf numFmtId="0" fontId="0" fillId="2" borderId="5" xfId="0" applyFill="1" applyBorder="1" applyAlignment="1" applyProtection="1">
      <alignment horizontal="center"/>
    </xf>
    <xf numFmtId="0" fontId="6" fillId="0" borderId="62" xfId="0" applyFont="1" applyBorder="1" applyAlignment="1" applyProtection="1">
      <alignment vertical="top"/>
    </xf>
    <xf numFmtId="0" fontId="6" fillId="0" borderId="63" xfId="0" applyFont="1" applyBorder="1" applyAlignment="1" applyProtection="1">
      <alignment vertical="top"/>
    </xf>
    <xf numFmtId="0" fontId="0" fillId="0" borderId="3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34" xfId="0" applyBorder="1" applyAlignment="1" applyProtection="1">
      <alignment horizontal="center" wrapText="1"/>
      <protection locked="0"/>
    </xf>
    <xf numFmtId="0" fontId="0" fillId="0" borderId="0" xfId="0" applyBorder="1" applyAlignment="1" applyProtection="1">
      <alignment horizontal="center" wrapText="1"/>
      <protection locked="0"/>
    </xf>
    <xf numFmtId="0" fontId="0" fillId="0" borderId="38"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1" xfId="0" applyBorder="1" applyAlignment="1" applyProtection="1"/>
    <xf numFmtId="0" fontId="0" fillId="0" borderId="7" xfId="0" applyBorder="1" applyAlignment="1" applyProtection="1"/>
    <xf numFmtId="0" fontId="0" fillId="0" borderId="0" xfId="0" applyAlignment="1" applyProtection="1"/>
    <xf numFmtId="0" fontId="0" fillId="0" borderId="71" xfId="0" applyBorder="1" applyAlignment="1" applyProtection="1">
      <protection locked="0"/>
    </xf>
    <xf numFmtId="0" fontId="0" fillId="0" borderId="73" xfId="0" applyBorder="1" applyAlignment="1" applyProtection="1">
      <protection locked="0"/>
    </xf>
    <xf numFmtId="0" fontId="0" fillId="0" borderId="0" xfId="0" applyAlignment="1" applyProtection="1">
      <alignment horizontal="center" vertical="top" textRotation="180"/>
    </xf>
    <xf numFmtId="0" fontId="0" fillId="2" borderId="19" xfId="0" applyFill="1" applyBorder="1" applyAlignment="1" applyProtection="1">
      <alignment horizontal="center"/>
    </xf>
    <xf numFmtId="0" fontId="7" fillId="0" borderId="2" xfId="0" applyFont="1" applyBorder="1" applyAlignment="1" applyProtection="1">
      <alignment horizontal="center" vertical="top" textRotation="180"/>
    </xf>
    <xf numFmtId="0" fontId="0" fillId="0" borderId="0" xfId="0" applyAlignment="1" applyProtection="1">
      <alignment horizontal="center" textRotation="180"/>
    </xf>
    <xf numFmtId="0" fontId="16" fillId="0" borderId="0" xfId="0" applyFont="1" applyAlignment="1" applyProtection="1">
      <alignment horizontal="left" textRotation="180"/>
    </xf>
    <xf numFmtId="0" fontId="16" fillId="0" borderId="0" xfId="0" applyFont="1" applyAlignment="1">
      <alignment horizontal="left" textRotation="180"/>
    </xf>
    <xf numFmtId="0" fontId="16" fillId="0" borderId="0" xfId="0" applyFont="1" applyAlignment="1">
      <alignment horizontal="left"/>
    </xf>
    <xf numFmtId="0" fontId="0" fillId="0" borderId="31" xfId="0" applyBorder="1" applyAlignment="1" applyProtection="1">
      <alignment vertical="top"/>
      <protection locked="0"/>
    </xf>
    <xf numFmtId="0" fontId="0" fillId="0" borderId="19" xfId="0" applyBorder="1" applyAlignment="1" applyProtection="1">
      <alignment vertical="top"/>
      <protection locked="0"/>
    </xf>
    <xf numFmtId="0" fontId="0" fillId="0" borderId="27" xfId="0" applyBorder="1" applyAlignment="1" applyProtection="1">
      <alignment vertical="top"/>
      <protection locked="0"/>
    </xf>
    <xf numFmtId="0" fontId="0" fillId="0" borderId="28" xfId="0" applyBorder="1" applyAlignment="1" applyProtection="1">
      <alignment vertical="top"/>
      <protection locked="0"/>
    </xf>
    <xf numFmtId="0" fontId="0" fillId="0" borderId="38" xfId="0" applyBorder="1" applyAlignment="1" applyProtection="1">
      <alignment vertical="top"/>
      <protection locked="0"/>
    </xf>
    <xf numFmtId="0" fontId="0" fillId="0" borderId="17" xfId="0" applyBorder="1" applyAlignment="1" applyProtection="1">
      <alignment vertical="top"/>
      <protection locked="0"/>
    </xf>
    <xf numFmtId="0" fontId="0" fillId="0" borderId="29" xfId="0" applyBorder="1" applyAlignment="1" applyProtection="1">
      <alignment vertical="top"/>
      <protection locked="0"/>
    </xf>
    <xf numFmtId="0" fontId="15" fillId="0" borderId="0" xfId="0" applyFont="1" applyAlignment="1">
      <alignment horizontal="center"/>
    </xf>
    <xf numFmtId="0" fontId="0" fillId="0" borderId="35" xfId="0" applyBorder="1" applyAlignment="1" applyProtection="1">
      <alignment vertical="top" wrapText="1"/>
      <protection locked="0"/>
    </xf>
    <xf numFmtId="0" fontId="0" fillId="0" borderId="39" xfId="0" applyBorder="1" applyAlignment="1" applyProtection="1">
      <alignment vertical="top" wrapText="1"/>
      <protection locked="0"/>
    </xf>
    <xf numFmtId="0" fontId="14" fillId="0" borderId="28" xfId="0" applyFont="1" applyBorder="1" applyAlignment="1" applyProtection="1">
      <alignment horizontal="left" textRotation="180"/>
      <protection locked="0"/>
    </xf>
    <xf numFmtId="0" fontId="0" fillId="0" borderId="51" xfId="0" applyBorder="1" applyAlignment="1" applyProtection="1">
      <alignment vertical="top" wrapText="1"/>
    </xf>
    <xf numFmtId="0" fontId="0" fillId="0" borderId="14" xfId="0" applyBorder="1" applyAlignment="1" applyProtection="1">
      <alignment vertical="top" wrapText="1"/>
    </xf>
    <xf numFmtId="0" fontId="0" fillId="0" borderId="61" xfId="0" applyBorder="1" applyAlignment="1" applyProtection="1">
      <alignment vertical="top" wrapText="1"/>
    </xf>
    <xf numFmtId="0" fontId="0" fillId="2" borderId="74" xfId="0" applyFill="1" applyBorder="1" applyAlignment="1">
      <alignment horizontal="center"/>
    </xf>
    <xf numFmtId="0" fontId="0" fillId="0" borderId="65" xfId="0" applyBorder="1" applyAlignment="1"/>
    <xf numFmtId="0" fontId="0" fillId="0" borderId="0" xfId="0" applyBorder="1" applyAlignment="1">
      <alignment horizontal="center" textRotation="180"/>
    </xf>
    <xf numFmtId="0" fontId="3" fillId="0" borderId="0" xfId="0" applyFont="1" applyAlignment="1">
      <alignment vertical="center" textRotation="180"/>
    </xf>
    <xf numFmtId="0" fontId="0" fillId="0" borderId="0" xfId="0" applyAlignment="1">
      <alignment vertical="center" textRotation="180"/>
    </xf>
    <xf numFmtId="0" fontId="16" fillId="0" borderId="0" xfId="0" applyFont="1" applyAlignment="1">
      <alignment vertical="center" textRotation="180"/>
    </xf>
    <xf numFmtId="0" fontId="27" fillId="0" borderId="0" xfId="0" applyFont="1" applyAlignment="1">
      <alignment vertical="top" textRotation="180"/>
    </xf>
    <xf numFmtId="0" fontId="27" fillId="0" borderId="2" xfId="0" applyFont="1" applyBorder="1" applyAlignment="1">
      <alignment horizontal="left" vertical="top" textRotation="180"/>
    </xf>
    <xf numFmtId="0" fontId="7" fillId="0" borderId="2" xfId="0" applyFont="1" applyBorder="1" applyAlignment="1">
      <alignment horizontal="left" vertical="top" textRotation="180"/>
    </xf>
    <xf numFmtId="0" fontId="0" fillId="0" borderId="0" xfId="0" applyBorder="1" applyAlignment="1">
      <alignment horizontal="left" vertical="top" textRotation="180"/>
    </xf>
    <xf numFmtId="0" fontId="27" fillId="0" borderId="0" xfId="0" applyFont="1" applyAlignment="1" applyProtection="1">
      <alignment vertical="top"/>
    </xf>
    <xf numFmtId="0" fontId="22" fillId="0" borderId="0" xfId="0" applyFont="1" applyAlignment="1" applyProtection="1">
      <alignment horizontal="center" vertical="center" textRotation="180"/>
      <protection locked="0"/>
    </xf>
    <xf numFmtId="0" fontId="16" fillId="0" borderId="34" xfId="0" applyFont="1" applyFill="1" applyBorder="1" applyAlignment="1" applyProtection="1">
      <protection locked="0"/>
    </xf>
    <xf numFmtId="0" fontId="16" fillId="0" borderId="3" xfId="0" applyFont="1" applyFill="1" applyBorder="1" applyAlignment="1" applyProtection="1">
      <protection locked="0"/>
    </xf>
    <xf numFmtId="44" fontId="16" fillId="0" borderId="9" xfId="2" applyFont="1" applyFill="1" applyBorder="1" applyAlignment="1" applyProtection="1">
      <alignment horizontal="center"/>
      <protection locked="0"/>
    </xf>
    <xf numFmtId="0" fontId="16" fillId="2" borderId="34" xfId="0" applyFont="1" applyFill="1" applyBorder="1" applyAlignment="1">
      <alignment horizontal="center"/>
    </xf>
    <xf numFmtId="0" fontId="16" fillId="0" borderId="3" xfId="0" applyFont="1" applyBorder="1" applyAlignment="1">
      <alignment horizontal="center"/>
    </xf>
    <xf numFmtId="0" fontId="16" fillId="2" borderId="10" xfId="0" applyFont="1" applyFill="1" applyBorder="1" applyAlignment="1">
      <alignment horizontal="center"/>
    </xf>
    <xf numFmtId="0" fontId="16" fillId="2" borderId="35" xfId="0" applyFont="1" applyFill="1" applyBorder="1" applyAlignment="1">
      <alignment horizontal="center"/>
    </xf>
    <xf numFmtId="0" fontId="16" fillId="0" borderId="6" xfId="0" applyFont="1" applyBorder="1" applyAlignment="1">
      <alignment horizontal="center"/>
    </xf>
    <xf numFmtId="0" fontId="16" fillId="0" borderId="36" xfId="0" applyFont="1" applyFill="1" applyBorder="1" applyAlignment="1" applyProtection="1">
      <protection locked="0"/>
    </xf>
    <xf numFmtId="0" fontId="16" fillId="0" borderId="21" xfId="0" applyFont="1" applyFill="1" applyBorder="1" applyAlignment="1" applyProtection="1">
      <protection locked="0"/>
    </xf>
    <xf numFmtId="44" fontId="16" fillId="0" borderId="8" xfId="2" applyFont="1" applyFill="1" applyBorder="1" applyAlignment="1" applyProtection="1">
      <alignment horizontal="center"/>
      <protection locked="0"/>
    </xf>
    <xf numFmtId="164" fontId="16" fillId="0" borderId="9" xfId="1" applyNumberFormat="1" applyFont="1" applyFill="1" applyBorder="1" applyAlignment="1" applyProtection="1">
      <alignment horizontal="center"/>
      <protection locked="0"/>
    </xf>
    <xf numFmtId="0" fontId="16" fillId="0" borderId="0" xfId="0" applyFont="1" applyAlignment="1"/>
    <xf numFmtId="164" fontId="16" fillId="4" borderId="9" xfId="1" applyNumberFormat="1" applyFont="1" applyFill="1" applyBorder="1" applyAlignment="1">
      <alignment horizontal="center"/>
    </xf>
    <xf numFmtId="0" fontId="16" fillId="0" borderId="10" xfId="0" applyFont="1" applyBorder="1" applyAlignment="1">
      <alignment horizontal="center"/>
    </xf>
    <xf numFmtId="0" fontId="16" fillId="2" borderId="26" xfId="0" applyFont="1" applyFill="1" applyBorder="1" applyAlignment="1">
      <alignment horizontal="center"/>
    </xf>
    <xf numFmtId="0" fontId="16" fillId="2" borderId="2" xfId="0" applyFont="1" applyFill="1" applyBorder="1" applyAlignment="1">
      <alignment horizontal="center"/>
    </xf>
    <xf numFmtId="0" fontId="16" fillId="2" borderId="0" xfId="0" applyFont="1" applyFill="1" applyBorder="1" applyAlignment="1">
      <alignment horizontal="center"/>
    </xf>
    <xf numFmtId="0" fontId="16" fillId="2" borderId="28" xfId="0" applyFont="1" applyFill="1" applyBorder="1" applyAlignment="1">
      <alignment horizontal="center"/>
    </xf>
    <xf numFmtId="0" fontId="16" fillId="2" borderId="9" xfId="0" applyFont="1" applyFill="1" applyBorder="1" applyAlignment="1">
      <alignment horizontal="center"/>
    </xf>
    <xf numFmtId="44" fontId="16" fillId="4" borderId="9" xfId="2" applyFont="1" applyFill="1" applyBorder="1" applyAlignment="1">
      <alignment horizontal="center"/>
    </xf>
    <xf numFmtId="44" fontId="16" fillId="4" borderId="8" xfId="2" applyFont="1" applyFill="1" applyBorder="1" applyAlignment="1">
      <alignment horizontal="center"/>
    </xf>
    <xf numFmtId="164" fontId="16" fillId="4" borderId="8" xfId="1" applyNumberFormat="1" applyFont="1" applyFill="1" applyBorder="1" applyAlignment="1">
      <alignment horizontal="center"/>
    </xf>
    <xf numFmtId="0" fontId="20" fillId="0" borderId="0" xfId="0" applyFont="1" applyAlignment="1">
      <alignment horizontal="center"/>
    </xf>
    <xf numFmtId="0" fontId="16" fillId="2" borderId="31" xfId="0" applyFont="1" applyFill="1" applyBorder="1" applyAlignment="1">
      <alignment horizontal="center"/>
    </xf>
    <xf numFmtId="0" fontId="16" fillId="0" borderId="25" xfId="0" applyFont="1" applyBorder="1" applyAlignment="1">
      <alignment horizontal="center"/>
    </xf>
    <xf numFmtId="0" fontId="16" fillId="2" borderId="13" xfId="0" applyFont="1" applyFill="1" applyBorder="1" applyAlignment="1">
      <alignment horizontal="center"/>
    </xf>
    <xf numFmtId="0" fontId="16" fillId="0" borderId="13" xfId="0" applyFont="1" applyBorder="1" applyAlignment="1">
      <alignment horizontal="center"/>
    </xf>
    <xf numFmtId="0" fontId="16" fillId="2" borderId="12" xfId="0" applyFont="1" applyFill="1" applyBorder="1" applyAlignment="1">
      <alignment horizontal="center"/>
    </xf>
    <xf numFmtId="0" fontId="16" fillId="2" borderId="19" xfId="0" applyFont="1" applyFill="1" applyBorder="1" applyAlignment="1">
      <alignment horizontal="center"/>
    </xf>
    <xf numFmtId="0" fontId="16" fillId="2" borderId="27" xfId="0" applyFont="1" applyFill="1" applyBorder="1" applyAlignment="1">
      <alignment horizontal="center"/>
    </xf>
    <xf numFmtId="0" fontId="16" fillId="0" borderId="0" xfId="0" applyFont="1" applyBorder="1" applyAlignment="1">
      <alignment vertical="top" textRotation="180"/>
    </xf>
    <xf numFmtId="0" fontId="16" fillId="0" borderId="9" xfId="0" applyFont="1" applyBorder="1" applyAlignment="1">
      <alignment horizontal="center"/>
    </xf>
    <xf numFmtId="0" fontId="16" fillId="2" borderId="20" xfId="0" applyFont="1" applyFill="1" applyBorder="1" applyAlignment="1">
      <alignment horizontal="center"/>
    </xf>
    <xf numFmtId="164" fontId="16" fillId="0" borderId="8" xfId="1" applyNumberFormat="1" applyFont="1" applyFill="1" applyBorder="1" applyAlignment="1" applyProtection="1">
      <alignment horizontal="center"/>
      <protection locked="0"/>
    </xf>
    <xf numFmtId="0" fontId="16" fillId="0" borderId="34" xfId="0" applyFont="1" applyFill="1" applyBorder="1" applyAlignment="1">
      <alignment horizontal="center"/>
    </xf>
    <xf numFmtId="0" fontId="16" fillId="0" borderId="3" xfId="0" applyFont="1" applyFill="1" applyBorder="1" applyAlignment="1">
      <alignment horizontal="center"/>
    </xf>
    <xf numFmtId="0" fontId="16" fillId="0" borderId="38" xfId="0" applyFont="1" applyBorder="1" applyAlignment="1"/>
    <xf numFmtId="0" fontId="16" fillId="0" borderId="22" xfId="0" applyFont="1" applyBorder="1" applyAlignment="1"/>
    <xf numFmtId="0" fontId="16" fillId="0" borderId="19" xfId="0" applyFont="1" applyBorder="1" applyAlignment="1"/>
    <xf numFmtId="0" fontId="16" fillId="0" borderId="25" xfId="0" applyFont="1" applyBorder="1" applyAlignment="1"/>
    <xf numFmtId="0" fontId="16" fillId="2" borderId="25" xfId="0" applyFont="1" applyFill="1" applyBorder="1" applyAlignment="1">
      <alignment horizontal="center"/>
    </xf>
    <xf numFmtId="0" fontId="16" fillId="0" borderId="0" xfId="0" applyFont="1" applyBorder="1" applyAlignment="1"/>
    <xf numFmtId="0" fontId="16" fillId="0" borderId="3" xfId="0" applyFont="1" applyBorder="1" applyAlignment="1"/>
    <xf numFmtId="0" fontId="16" fillId="2" borderId="3" xfId="0" applyFont="1" applyFill="1" applyBorder="1" applyAlignment="1">
      <alignment horizontal="center"/>
    </xf>
    <xf numFmtId="0" fontId="16" fillId="0" borderId="9" xfId="0" applyFont="1" applyBorder="1" applyAlignment="1"/>
    <xf numFmtId="0" fontId="16" fillId="0" borderId="10" xfId="0" applyFont="1" applyBorder="1" applyAlignment="1"/>
    <xf numFmtId="0" fontId="16" fillId="0" borderId="34" xfId="0" applyFont="1" applyBorder="1" applyAlignment="1"/>
    <xf numFmtId="44" fontId="16" fillId="0" borderId="10" xfId="2" applyFont="1" applyFill="1" applyBorder="1" applyAlignment="1" applyProtection="1">
      <alignment horizontal="center"/>
      <protection locked="0"/>
    </xf>
    <xf numFmtId="164" fontId="16" fillId="0" borderId="10" xfId="1" applyNumberFormat="1" applyFont="1" applyFill="1" applyBorder="1" applyAlignment="1" applyProtection="1">
      <alignment horizontal="center"/>
      <protection locked="0"/>
    </xf>
    <xf numFmtId="0" fontId="16" fillId="0" borderId="0" xfId="0" applyFont="1" applyFill="1" applyBorder="1" applyAlignment="1">
      <alignment vertical="center" textRotation="180"/>
    </xf>
    <xf numFmtId="0" fontId="27" fillId="0" borderId="0" xfId="0" applyFont="1" applyFill="1" applyBorder="1" applyAlignment="1">
      <alignment vertical="top" textRotation="180"/>
    </xf>
    <xf numFmtId="0" fontId="7" fillId="0" borderId="0" xfId="0" applyFont="1" applyBorder="1" applyAlignment="1">
      <alignment vertical="top" textRotation="180"/>
    </xf>
    <xf numFmtId="0" fontId="16" fillId="0" borderId="34" xfId="0" applyFont="1" applyBorder="1" applyAlignment="1">
      <alignment horizontal="center"/>
    </xf>
    <xf numFmtId="0" fontId="16" fillId="2" borderId="5" xfId="0" applyFont="1" applyFill="1" applyBorder="1" applyAlignment="1">
      <alignment horizontal="center"/>
    </xf>
    <xf numFmtId="0" fontId="16" fillId="2" borderId="6" xfId="0" applyFont="1" applyFill="1" applyBorder="1" applyAlignment="1">
      <alignment horizontal="center"/>
    </xf>
    <xf numFmtId="0" fontId="16" fillId="4" borderId="0" xfId="0" applyFont="1" applyFill="1" applyBorder="1" applyAlignment="1" applyProtection="1">
      <alignment horizontal="left"/>
      <protection locked="0"/>
    </xf>
    <xf numFmtId="0" fontId="16" fillId="4" borderId="0" xfId="0" applyFont="1" applyFill="1" applyBorder="1" applyProtection="1">
      <protection locked="0"/>
    </xf>
    <xf numFmtId="0" fontId="16" fillId="4" borderId="3" xfId="0" applyFont="1" applyFill="1" applyBorder="1" applyProtection="1">
      <protection locked="0"/>
    </xf>
    <xf numFmtId="0" fontId="16" fillId="0" borderId="38" xfId="0" applyFont="1" applyBorder="1" applyAlignment="1">
      <alignment horizontal="center"/>
    </xf>
    <xf numFmtId="0" fontId="16" fillId="0" borderId="0" xfId="0" applyFont="1" applyBorder="1" applyAlignment="1" applyProtection="1">
      <alignment horizontal="left"/>
      <protection locked="0"/>
    </xf>
    <xf numFmtId="0" fontId="16" fillId="0" borderId="0" xfId="0" applyFont="1" applyBorder="1" applyProtection="1">
      <protection locked="0"/>
    </xf>
    <xf numFmtId="0" fontId="16" fillId="0" borderId="3" xfId="0" applyFont="1" applyBorder="1" applyProtection="1">
      <protection locked="0"/>
    </xf>
    <xf numFmtId="0" fontId="16" fillId="0" borderId="2" xfId="0" applyFont="1" applyBorder="1" applyAlignment="1"/>
    <xf numFmtId="0" fontId="20" fillId="0" borderId="0" xfId="0" applyFont="1" applyBorder="1" applyAlignment="1">
      <alignment horizontal="center"/>
    </xf>
    <xf numFmtId="0" fontId="16" fillId="2" borderId="4" xfId="0" applyFont="1" applyFill="1" applyBorder="1" applyAlignment="1">
      <alignment horizontal="center"/>
    </xf>
    <xf numFmtId="0" fontId="16" fillId="2" borderId="39" xfId="0" applyFont="1" applyFill="1" applyBorder="1" applyAlignment="1">
      <alignment horizontal="center"/>
    </xf>
    <xf numFmtId="0" fontId="16" fillId="0" borderId="2" xfId="0" applyFont="1" applyBorder="1" applyAlignment="1" applyProtection="1">
      <protection locked="0"/>
    </xf>
    <xf numFmtId="0" fontId="16" fillId="0" borderId="28" xfId="0" applyFont="1" applyBorder="1" applyProtection="1">
      <protection locked="0"/>
    </xf>
    <xf numFmtId="0" fontId="16" fillId="0" borderId="2" xfId="0" applyFont="1" applyBorder="1" applyProtection="1">
      <protection locked="0"/>
    </xf>
    <xf numFmtId="0" fontId="16" fillId="0" borderId="9" xfId="0" applyFont="1" applyBorder="1" applyAlignment="1" applyProtection="1">
      <protection locked="0"/>
    </xf>
    <xf numFmtId="0" fontId="16" fillId="0" borderId="9" xfId="0" applyFont="1" applyBorder="1" applyProtection="1">
      <protection locked="0"/>
    </xf>
    <xf numFmtId="44" fontId="16" fillId="0" borderId="8" xfId="2" applyFont="1" applyBorder="1" applyAlignment="1" applyProtection="1">
      <protection locked="0"/>
    </xf>
    <xf numFmtId="44" fontId="16" fillId="0" borderId="9" xfId="2" applyFont="1" applyBorder="1" applyAlignment="1" applyProtection="1">
      <protection locked="0"/>
    </xf>
    <xf numFmtId="0" fontId="16" fillId="0" borderId="33" xfId="2" applyNumberFormat="1" applyFont="1" applyBorder="1" applyAlignment="1" applyProtection="1">
      <protection locked="0"/>
    </xf>
    <xf numFmtId="44" fontId="16" fillId="0" borderId="20" xfId="2" applyFont="1" applyBorder="1" applyAlignment="1" applyProtection="1">
      <protection locked="0"/>
    </xf>
    <xf numFmtId="0" fontId="16" fillId="0" borderId="2" xfId="0" applyFont="1" applyFill="1" applyBorder="1" applyAlignment="1"/>
    <xf numFmtId="0" fontId="16" fillId="0" borderId="3" xfId="0" applyFont="1" applyFill="1" applyBorder="1" applyAlignment="1"/>
    <xf numFmtId="164" fontId="16" fillId="0" borderId="9" xfId="1" applyNumberFormat="1" applyFont="1" applyBorder="1" applyAlignment="1" applyProtection="1">
      <protection locked="0"/>
    </xf>
    <xf numFmtId="0" fontId="16" fillId="0" borderId="1" xfId="0" applyFont="1" applyFill="1" applyBorder="1" applyAlignment="1" applyProtection="1">
      <alignment horizontal="center"/>
      <protection locked="0"/>
    </xf>
    <xf numFmtId="0" fontId="16" fillId="0" borderId="21" xfId="0" applyFont="1" applyFill="1" applyBorder="1" applyAlignment="1" applyProtection="1">
      <alignment horizontal="center"/>
      <protection locked="0"/>
    </xf>
    <xf numFmtId="0" fontId="16" fillId="0" borderId="2" xfId="0" applyFont="1" applyFill="1" applyBorder="1" applyAlignment="1" applyProtection="1">
      <alignment horizontal="center"/>
      <protection locked="0"/>
    </xf>
    <xf numFmtId="0" fontId="16" fillId="0" borderId="3" xfId="0" applyFont="1" applyFill="1" applyBorder="1" applyAlignment="1" applyProtection="1">
      <alignment horizontal="center"/>
      <protection locked="0"/>
    </xf>
    <xf numFmtId="0" fontId="16" fillId="0" borderId="8" xfId="0" applyFont="1" applyBorder="1" applyAlignment="1" applyProtection="1">
      <protection locked="0"/>
    </xf>
    <xf numFmtId="164" fontId="16" fillId="0" borderId="8" xfId="1" applyNumberFormat="1" applyFont="1" applyBorder="1" applyAlignment="1" applyProtection="1">
      <protection locked="0"/>
    </xf>
    <xf numFmtId="0" fontId="16" fillId="0" borderId="0" xfId="0" applyFont="1" applyBorder="1" applyAlignment="1">
      <alignment horizontal="left" vertical="top" textRotation="180"/>
    </xf>
    <xf numFmtId="0" fontId="16" fillId="0" borderId="3" xfId="0" applyFont="1" applyBorder="1" applyAlignment="1" applyProtection="1">
      <alignment horizontal="left"/>
      <protection locked="0"/>
    </xf>
    <xf numFmtId="0" fontId="16" fillId="0" borderId="17" xfId="0" applyFont="1" applyBorder="1" applyAlignment="1" applyProtection="1">
      <alignment horizontal="left"/>
      <protection locked="0"/>
    </xf>
    <xf numFmtId="0" fontId="16" fillId="0" borderId="22" xfId="0" applyFont="1" applyBorder="1" applyAlignment="1" applyProtection="1">
      <alignment horizontal="left"/>
      <protection locked="0"/>
    </xf>
    <xf numFmtId="0" fontId="16" fillId="0" borderId="11" xfId="0" applyFont="1" applyBorder="1" applyAlignment="1" applyProtection="1">
      <protection locked="0"/>
    </xf>
    <xf numFmtId="0" fontId="16" fillId="0" borderId="28" xfId="0" applyFont="1" applyBorder="1" applyAlignment="1" applyProtection="1">
      <protection locked="0"/>
    </xf>
    <xf numFmtId="0" fontId="16" fillId="0" borderId="24" xfId="0" applyFont="1" applyBorder="1" applyAlignment="1" applyProtection="1">
      <protection locked="0"/>
    </xf>
    <xf numFmtId="0" fontId="16" fillId="0" borderId="29" xfId="0" applyFont="1" applyBorder="1" applyAlignment="1" applyProtection="1">
      <protection locked="0"/>
    </xf>
    <xf numFmtId="0" fontId="22" fillId="0" borderId="28" xfId="0" applyFont="1" applyBorder="1" applyAlignment="1" applyProtection="1">
      <alignment horizontal="center" textRotation="180"/>
      <protection locked="0"/>
    </xf>
    <xf numFmtId="44" fontId="16" fillId="0" borderId="10" xfId="2" applyFont="1" applyBorder="1" applyAlignment="1" applyProtection="1">
      <protection locked="0"/>
    </xf>
    <xf numFmtId="0" fontId="16" fillId="0" borderId="2" xfId="0" applyFont="1" applyFill="1" applyBorder="1" applyAlignment="1">
      <alignment horizontal="center"/>
    </xf>
    <xf numFmtId="44" fontId="16" fillId="0" borderId="24" xfId="0" applyNumberFormat="1" applyFont="1" applyFill="1" applyBorder="1" applyAlignment="1"/>
    <xf numFmtId="44" fontId="16" fillId="0" borderId="22" xfId="0" applyNumberFormat="1" applyFont="1" applyFill="1" applyBorder="1" applyAlignment="1"/>
    <xf numFmtId="164" fontId="16" fillId="0" borderId="10" xfId="1" applyNumberFormat="1" applyFont="1" applyBorder="1" applyAlignment="1" applyProtection="1">
      <protection locked="0"/>
    </xf>
    <xf numFmtId="0" fontId="6" fillId="0" borderId="17" xfId="0" applyFont="1" applyBorder="1" applyAlignment="1">
      <alignment horizontal="left"/>
    </xf>
    <xf numFmtId="0" fontId="0" fillId="0" borderId="68" xfId="0" applyFill="1" applyBorder="1" applyAlignment="1" applyProtection="1">
      <protection locked="0"/>
    </xf>
    <xf numFmtId="0" fontId="0" fillId="0" borderId="8" xfId="0" applyFill="1" applyBorder="1" applyAlignment="1" applyProtection="1">
      <protection locked="0"/>
    </xf>
    <xf numFmtId="0" fontId="6" fillId="0" borderId="34" xfId="0" applyFont="1" applyBorder="1" applyAlignment="1">
      <alignment horizontal="left"/>
    </xf>
    <xf numFmtId="0" fontId="0" fillId="0" borderId="34" xfId="0" applyBorder="1" applyAlignment="1">
      <alignment horizontal="left"/>
    </xf>
    <xf numFmtId="0" fontId="7" fillId="0" borderId="0" xfId="0" applyFont="1" applyAlignment="1">
      <alignment horizontal="center"/>
    </xf>
    <xf numFmtId="0" fontId="7" fillId="0" borderId="34" xfId="0" applyFont="1" applyBorder="1" applyAlignment="1">
      <alignment horizontal="left"/>
    </xf>
    <xf numFmtId="0" fontId="7" fillId="0" borderId="0" xfId="0" applyFont="1" applyBorder="1" applyAlignment="1">
      <alignment horizontal="left"/>
    </xf>
    <xf numFmtId="0" fontId="7" fillId="0" borderId="36" xfId="0" applyFont="1" applyBorder="1" applyAlignment="1">
      <alignment horizontal="left"/>
    </xf>
    <xf numFmtId="0" fontId="7" fillId="0" borderId="7" xfId="0" applyFont="1" applyBorder="1" applyAlignment="1">
      <alignment horizontal="left"/>
    </xf>
    <xf numFmtId="0" fontId="0" fillId="0" borderId="7" xfId="0" applyBorder="1" applyAlignment="1">
      <alignment horizontal="left"/>
    </xf>
    <xf numFmtId="0" fontId="7" fillId="0" borderId="35" xfId="0" applyFont="1" applyBorder="1" applyAlignment="1"/>
    <xf numFmtId="0" fontId="7" fillId="0" borderId="38" xfId="0" applyFont="1" applyBorder="1" applyAlignment="1"/>
    <xf numFmtId="0" fontId="7" fillId="0" borderId="17" xfId="0" applyFont="1" applyBorder="1" applyAlignment="1"/>
    <xf numFmtId="0" fontId="0" fillId="2" borderId="77" xfId="0" applyFill="1" applyBorder="1" applyAlignment="1">
      <alignment horizontal="center"/>
    </xf>
    <xf numFmtId="44" fontId="0" fillId="0" borderId="1" xfId="2" applyFont="1" applyBorder="1" applyAlignment="1"/>
    <xf numFmtId="44" fontId="0" fillId="0" borderId="74" xfId="2" applyFont="1" applyBorder="1" applyAlignment="1"/>
    <xf numFmtId="0" fontId="0" fillId="0" borderId="51" xfId="0" applyBorder="1" applyAlignment="1">
      <alignment horizontal="center" vertical="top"/>
    </xf>
    <xf numFmtId="0" fontId="0" fillId="0" borderId="14" xfId="0" applyBorder="1" applyAlignment="1">
      <alignment horizontal="center" vertical="top"/>
    </xf>
    <xf numFmtId="0" fontId="0" fillId="0" borderId="61" xfId="0" applyBorder="1" applyAlignment="1">
      <alignment horizontal="center" vertical="top"/>
    </xf>
    <xf numFmtId="0" fontId="0" fillId="0" borderId="36" xfId="0" applyBorder="1" applyAlignment="1" applyProtection="1">
      <alignment vertical="top"/>
      <protection locked="0"/>
    </xf>
    <xf numFmtId="0" fontId="0" fillId="0" borderId="7" xfId="0" applyBorder="1" applyAlignment="1" applyProtection="1">
      <alignment vertical="top"/>
      <protection locked="0"/>
    </xf>
    <xf numFmtId="0" fontId="0" fillId="0" borderId="74" xfId="0" applyBorder="1" applyAlignment="1" applyProtection="1">
      <alignment vertical="top"/>
      <protection locked="0"/>
    </xf>
    <xf numFmtId="0" fontId="0" fillId="0" borderId="0" xfId="0" applyAlignment="1">
      <alignment vertical="top" textRotation="180"/>
    </xf>
    <xf numFmtId="0" fontId="7" fillId="0" borderId="34" xfId="0" applyFont="1" applyBorder="1" applyAlignment="1">
      <alignment textRotation="180"/>
    </xf>
    <xf numFmtId="0" fontId="17" fillId="0" borderId="0" xfId="0" applyFont="1" applyAlignment="1" applyProtection="1">
      <alignment horizontal="left" textRotation="180"/>
      <protection locked="0"/>
    </xf>
    <xf numFmtId="0" fontId="0" fillId="0" borderId="59" xfId="0" applyBorder="1" applyAlignment="1"/>
    <xf numFmtId="0" fontId="0" fillId="0" borderId="62" xfId="0" applyBorder="1" applyAlignment="1" applyProtection="1">
      <alignment horizontal="left" vertical="top"/>
    </xf>
    <xf numFmtId="0" fontId="0" fillId="0" borderId="63" xfId="0" applyBorder="1" applyAlignment="1" applyProtection="1">
      <alignment horizontal="left" vertical="top"/>
    </xf>
    <xf numFmtId="0" fontId="6" fillId="2" borderId="31" xfId="0" applyFont="1" applyFill="1" applyBorder="1" applyAlignment="1">
      <alignment horizontal="center"/>
    </xf>
    <xf numFmtId="0" fontId="6" fillId="0" borderId="34" xfId="0" applyFont="1" applyFill="1" applyBorder="1" applyAlignment="1">
      <alignment horizontal="left"/>
    </xf>
    <xf numFmtId="0" fontId="5" fillId="0" borderId="0" xfId="0" applyFont="1" applyAlignment="1"/>
    <xf numFmtId="0" fontId="6" fillId="0" borderId="34" xfId="0" applyFont="1" applyFill="1" applyBorder="1" applyAlignment="1"/>
    <xf numFmtId="0" fontId="6" fillId="0" borderId="2" xfId="0" applyFont="1" applyBorder="1" applyAlignment="1"/>
    <xf numFmtId="0" fontId="6" fillId="0" borderId="38" xfId="0" applyFont="1" applyBorder="1" applyAlignment="1"/>
    <xf numFmtId="0" fontId="7" fillId="2" borderId="66" xfId="0" applyFont="1" applyFill="1" applyBorder="1" applyAlignment="1">
      <alignment horizontal="center"/>
    </xf>
    <xf numFmtId="0" fontId="7" fillId="2" borderId="13" xfId="0" applyFont="1" applyFill="1" applyBorder="1" applyAlignment="1">
      <alignment horizontal="center"/>
    </xf>
    <xf numFmtId="0" fontId="7" fillId="2" borderId="30" xfId="0" applyFont="1" applyFill="1" applyBorder="1" applyAlignment="1">
      <alignment horizontal="center"/>
    </xf>
    <xf numFmtId="0" fontId="7" fillId="2" borderId="39" xfId="0" applyFont="1" applyFill="1" applyBorder="1" applyAlignment="1">
      <alignment horizontal="center"/>
    </xf>
    <xf numFmtId="0" fontId="0" fillId="0" borderId="8" xfId="0" applyBorder="1" applyAlignment="1" applyProtection="1">
      <protection locked="0"/>
    </xf>
    <xf numFmtId="0" fontId="0" fillId="0" borderId="67" xfId="0" applyBorder="1" applyAlignment="1" applyProtection="1">
      <protection locked="0"/>
    </xf>
    <xf numFmtId="0" fontId="0" fillId="0" borderId="11" xfId="0" applyBorder="1" applyAlignment="1" applyProtection="1">
      <protection locked="0"/>
    </xf>
    <xf numFmtId="0" fontId="7" fillId="2" borderId="37" xfId="0" applyFont="1" applyFill="1" applyBorder="1" applyAlignment="1">
      <alignment horizontal="center"/>
    </xf>
    <xf numFmtId="0" fontId="7" fillId="2" borderId="9" xfId="0" applyFont="1" applyFill="1" applyBorder="1" applyAlignment="1">
      <alignment horizontal="center"/>
    </xf>
    <xf numFmtId="0" fontId="7" fillId="2" borderId="20" xfId="0" applyFont="1" applyFill="1" applyBorder="1" applyAlignment="1">
      <alignment horizontal="center"/>
    </xf>
    <xf numFmtId="0" fontId="7" fillId="2" borderId="36" xfId="0" applyFont="1" applyFill="1" applyBorder="1" applyAlignment="1">
      <alignment horizontal="center"/>
    </xf>
    <xf numFmtId="0" fontId="7" fillId="2" borderId="7" xfId="0" applyFont="1" applyFill="1" applyBorder="1" applyAlignment="1">
      <alignment horizontal="center"/>
    </xf>
    <xf numFmtId="0" fontId="7" fillId="2" borderId="21" xfId="0" applyFont="1" applyFill="1" applyBorder="1" applyAlignment="1">
      <alignment horizontal="center"/>
    </xf>
    <xf numFmtId="0" fontId="7" fillId="2" borderId="1" xfId="0" applyFont="1" applyFill="1" applyBorder="1" applyAlignment="1">
      <alignment horizontal="center"/>
    </xf>
    <xf numFmtId="0" fontId="14" fillId="0" borderId="0" xfId="0" applyFont="1" applyAlignment="1" applyProtection="1">
      <alignment vertical="top" textRotation="180"/>
      <protection locked="0"/>
    </xf>
    <xf numFmtId="0" fontId="7" fillId="2" borderId="27" xfId="0" applyFont="1" applyFill="1" applyBorder="1" applyAlignment="1">
      <alignment horizontal="center"/>
    </xf>
    <xf numFmtId="0" fontId="7" fillId="2" borderId="3" xfId="0" applyFont="1" applyFill="1" applyBorder="1" applyAlignment="1">
      <alignment horizontal="center"/>
    </xf>
    <xf numFmtId="0" fontId="7" fillId="2" borderId="25" xfId="0" applyFont="1" applyFill="1" applyBorder="1" applyAlignment="1">
      <alignment horizontal="center"/>
    </xf>
    <xf numFmtId="0" fontId="0" fillId="0" borderId="37" xfId="0" applyBorder="1" applyAlignment="1">
      <alignment horizontal="left"/>
    </xf>
    <xf numFmtId="0" fontId="0" fillId="0" borderId="9" xfId="0" applyBorder="1" applyAlignment="1">
      <alignment horizontal="left"/>
    </xf>
    <xf numFmtId="0" fontId="0" fillId="0" borderId="37" xfId="0" applyFill="1" applyBorder="1" applyAlignment="1">
      <alignment horizontal="left"/>
    </xf>
    <xf numFmtId="0" fontId="0" fillId="0" borderId="9" xfId="0" applyFill="1" applyBorder="1" applyAlignment="1">
      <alignment horizontal="left"/>
    </xf>
    <xf numFmtId="0" fontId="7" fillId="0" borderId="37" xfId="0" applyFont="1" applyBorder="1" applyAlignment="1">
      <alignment horizontal="left" indent="2"/>
    </xf>
    <xf numFmtId="0" fontId="7" fillId="0" borderId="9" xfId="0" applyFont="1" applyBorder="1" applyAlignment="1">
      <alignment horizontal="left" indent="2"/>
    </xf>
    <xf numFmtId="0" fontId="0" fillId="0" borderId="37" xfId="0" applyBorder="1" applyAlignment="1" applyProtection="1">
      <alignment horizontal="left"/>
      <protection locked="0"/>
    </xf>
    <xf numFmtId="0" fontId="0" fillId="0" borderId="9" xfId="0" applyBorder="1" applyAlignment="1" applyProtection="1">
      <alignment horizontal="left"/>
      <protection locked="0"/>
    </xf>
    <xf numFmtId="0" fontId="7" fillId="0" borderId="67" xfId="0" applyFont="1" applyBorder="1" applyAlignment="1">
      <alignment horizontal="left" indent="2"/>
    </xf>
    <xf numFmtId="0" fontId="7" fillId="0" borderId="11" xfId="0" applyFont="1" applyBorder="1" applyAlignment="1">
      <alignment horizontal="left" indent="2"/>
    </xf>
    <xf numFmtId="0" fontId="33" fillId="0" borderId="34" xfId="0" applyFont="1" applyBorder="1" applyAlignment="1" applyProtection="1">
      <protection locked="0"/>
    </xf>
    <xf numFmtId="0" fontId="33" fillId="0" borderId="3" xfId="0" applyFont="1" applyBorder="1" applyAlignment="1" applyProtection="1">
      <protection locked="0"/>
    </xf>
    <xf numFmtId="0" fontId="7" fillId="0" borderId="34" xfId="0" applyFont="1" applyBorder="1" applyAlignment="1">
      <alignment horizontal="left" indent="1"/>
    </xf>
    <xf numFmtId="0" fontId="7" fillId="0" borderId="3" xfId="0" applyFont="1" applyBorder="1" applyAlignment="1">
      <alignment horizontal="left" indent="1"/>
    </xf>
    <xf numFmtId="0" fontId="33" fillId="0" borderId="34" xfId="0" applyFont="1" applyBorder="1" applyAlignment="1"/>
    <xf numFmtId="0" fontId="0" fillId="0" borderId="3" xfId="0" applyBorder="1" applyAlignment="1">
      <alignment horizontal="left"/>
    </xf>
    <xf numFmtId="0" fontId="0" fillId="0" borderId="34" xfId="0" applyFill="1" applyBorder="1" applyAlignment="1">
      <alignment horizontal="left"/>
    </xf>
    <xf numFmtId="0" fontId="3" fillId="0" borderId="34" xfId="0" applyFont="1" applyBorder="1" applyAlignment="1">
      <alignment horizontal="left"/>
    </xf>
    <xf numFmtId="0" fontId="0" fillId="0" borderId="59" xfId="0" applyBorder="1" applyAlignment="1" applyProtection="1">
      <protection locked="0"/>
    </xf>
    <xf numFmtId="0" fontId="0" fillId="0" borderId="35" xfId="0" applyBorder="1" applyAlignment="1">
      <alignment horizontal="left"/>
    </xf>
    <xf numFmtId="0" fontId="26" fillId="0" borderId="0" xfId="0" applyFont="1" applyAlignment="1">
      <alignment textRotation="180"/>
    </xf>
    <xf numFmtId="0" fontId="32" fillId="0" borderId="2" xfId="0" applyFont="1" applyFill="1" applyBorder="1" applyAlignment="1">
      <alignment horizontal="center" vertical="top" textRotation="180"/>
    </xf>
    <xf numFmtId="0" fontId="11" fillId="0" borderId="0" xfId="0" applyFont="1" applyAlignment="1">
      <alignment horizontal="center" vertical="top" textRotation="180"/>
    </xf>
    <xf numFmtId="0" fontId="11" fillId="0" borderId="0" xfId="0" applyFont="1" applyBorder="1" applyAlignment="1">
      <alignment horizontal="center" textRotation="180"/>
    </xf>
    <xf numFmtId="0" fontId="3" fillId="5" borderId="0" xfId="5" applyFont="1" applyFill="1" applyBorder="1" applyAlignment="1">
      <alignment horizontal="right"/>
    </xf>
    <xf numFmtId="0" fontId="7" fillId="5" borderId="0" xfId="5" applyFont="1" applyFill="1" applyBorder="1" applyAlignment="1"/>
    <xf numFmtId="0" fontId="7" fillId="0" borderId="0" xfId="0" applyFont="1" applyAlignment="1"/>
    <xf numFmtId="0" fontId="47" fillId="5" borderId="38" xfId="6" applyFont="1" applyFill="1" applyBorder="1" applyAlignment="1">
      <alignment horizontal="center"/>
    </xf>
    <xf numFmtId="0" fontId="32" fillId="0" borderId="17" xfId="0" applyFont="1" applyBorder="1" applyAlignment="1">
      <alignment horizontal="center"/>
    </xf>
    <xf numFmtId="0" fontId="32" fillId="0" borderId="29" xfId="0" applyFont="1" applyBorder="1" applyAlignment="1">
      <alignment horizontal="center"/>
    </xf>
    <xf numFmtId="0" fontId="49" fillId="5" borderId="0" xfId="5" applyFont="1" applyFill="1" applyBorder="1" applyAlignment="1">
      <alignment horizontal="center" vertical="top"/>
    </xf>
    <xf numFmtId="0" fontId="49" fillId="0" borderId="0" xfId="0" applyFont="1" applyAlignment="1">
      <alignment horizontal="center" vertical="top"/>
    </xf>
    <xf numFmtId="16" fontId="7" fillId="5" borderId="5" xfId="5" quotePrefix="1" applyNumberFormat="1" applyFont="1" applyFill="1" applyBorder="1" applyAlignment="1" applyProtection="1">
      <alignment horizontal="center" wrapText="1"/>
    </xf>
    <xf numFmtId="0" fontId="7" fillId="5" borderId="5" xfId="5" applyFont="1" applyFill="1" applyBorder="1" applyAlignment="1" applyProtection="1">
      <alignment horizontal="center" wrapText="1"/>
    </xf>
    <xf numFmtId="0" fontId="32" fillId="5" borderId="0" xfId="5" applyFont="1" applyFill="1" applyBorder="1" applyAlignment="1">
      <alignment horizontal="center"/>
    </xf>
    <xf numFmtId="0" fontId="3" fillId="5" borderId="0" xfId="5" applyFont="1" applyFill="1" applyBorder="1" applyAlignment="1">
      <alignment horizontal="center" vertical="center"/>
    </xf>
    <xf numFmtId="0" fontId="7" fillId="5" borderId="5" xfId="5" applyFont="1" applyFill="1" applyBorder="1" applyAlignment="1" applyProtection="1">
      <alignment horizontal="center"/>
      <protection locked="0"/>
    </xf>
    <xf numFmtId="0" fontId="7" fillId="5" borderId="0" xfId="5" applyNumberFormat="1" applyFont="1" applyFill="1" applyBorder="1" applyAlignment="1">
      <alignment horizontal="left" vertical="center" wrapText="1"/>
    </xf>
    <xf numFmtId="49" fontId="7" fillId="5" borderId="5" xfId="6" applyNumberFormat="1" applyFont="1" applyFill="1" applyBorder="1" applyAlignment="1" applyProtection="1">
      <alignment horizontal="center" wrapText="1"/>
    </xf>
    <xf numFmtId="0" fontId="32" fillId="5" borderId="7" xfId="5" applyFont="1" applyFill="1" applyBorder="1" applyAlignment="1">
      <alignment horizontal="center"/>
    </xf>
    <xf numFmtId="0" fontId="0" fillId="0" borderId="7" xfId="0" applyBorder="1" applyAlignment="1">
      <alignment horizontal="center"/>
    </xf>
    <xf numFmtId="0" fontId="6" fillId="5" borderId="5" xfId="5" applyFont="1" applyFill="1" applyBorder="1" applyAlignment="1" applyProtection="1">
      <alignment horizontal="center"/>
      <protection locked="0"/>
    </xf>
    <xf numFmtId="0" fontId="11" fillId="5" borderId="0" xfId="5" applyFont="1" applyFill="1" applyBorder="1" applyAlignment="1">
      <alignment horizontal="center" vertical="center"/>
    </xf>
    <xf numFmtId="0" fontId="6" fillId="5" borderId="5" xfId="5" applyFont="1" applyFill="1" applyBorder="1" applyAlignment="1" applyProtection="1">
      <alignment horizontal="center" wrapText="1"/>
      <protection locked="0"/>
    </xf>
    <xf numFmtId="0" fontId="32" fillId="5" borderId="0" xfId="6" applyFont="1" applyFill="1" applyBorder="1" applyAlignment="1"/>
    <xf numFmtId="0" fontId="7" fillId="5" borderId="5" xfId="6" applyNumberFormat="1" applyFont="1" applyFill="1" applyBorder="1" applyAlignment="1">
      <alignment horizontal="left" wrapText="1"/>
    </xf>
    <xf numFmtId="0" fontId="3" fillId="5" borderId="0" xfId="5" applyFont="1" applyFill="1" applyBorder="1" applyAlignment="1">
      <alignment horizontal="left"/>
    </xf>
    <xf numFmtId="0" fontId="6" fillId="5" borderId="0" xfId="5" applyFont="1" applyFill="1" applyBorder="1" applyAlignment="1">
      <alignment horizontal="left"/>
    </xf>
    <xf numFmtId="0" fontId="45" fillId="5" borderId="0" xfId="5" applyFont="1" applyFill="1" applyBorder="1" applyAlignment="1">
      <alignment horizontal="center" vertical="top"/>
    </xf>
    <xf numFmtId="0" fontId="45" fillId="0" borderId="0" xfId="0" applyFont="1" applyAlignment="1">
      <alignment horizontal="center" vertical="top"/>
    </xf>
    <xf numFmtId="0" fontId="51" fillId="5" borderId="5" xfId="5" applyFont="1" applyFill="1" applyBorder="1" applyAlignment="1" applyProtection="1">
      <alignment horizontal="center" vertical="top"/>
      <protection locked="0"/>
    </xf>
    <xf numFmtId="0" fontId="52" fillId="0" borderId="5" xfId="0" applyFont="1" applyBorder="1" applyAlignment="1">
      <alignment horizontal="center" vertical="top"/>
    </xf>
    <xf numFmtId="0" fontId="53" fillId="5" borderId="0" xfId="5" applyFont="1" applyFill="1" applyBorder="1" applyAlignment="1">
      <alignment horizontal="center" vertical="top"/>
    </xf>
    <xf numFmtId="0" fontId="54" fillId="0" borderId="0" xfId="0" applyFont="1" applyBorder="1" applyAlignment="1">
      <alignment horizontal="center" vertical="top"/>
    </xf>
    <xf numFmtId="0" fontId="32" fillId="0" borderId="19" xfId="0" applyFont="1" applyBorder="1" applyAlignment="1">
      <alignment horizontal="center" vertical="center"/>
    </xf>
    <xf numFmtId="0" fontId="27" fillId="5" borderId="0" xfId="5" applyFont="1" applyFill="1" applyBorder="1" applyAlignment="1">
      <alignment horizontal="center"/>
    </xf>
    <xf numFmtId="0" fontId="7" fillId="5" borderId="0" xfId="5" applyFont="1" applyFill="1" applyBorder="1" applyAlignment="1">
      <alignment horizontal="justify" vertical="top" wrapText="1"/>
    </xf>
    <xf numFmtId="0" fontId="43" fillId="5" borderId="5" xfId="5" applyFont="1" applyFill="1" applyBorder="1" applyAlignment="1" applyProtection="1">
      <alignment horizontal="center"/>
      <protection locked="0"/>
    </xf>
    <xf numFmtId="0" fontId="7" fillId="5" borderId="0" xfId="5" applyFont="1" applyFill="1" applyBorder="1" applyAlignment="1">
      <alignment horizontal="left"/>
    </xf>
    <xf numFmtId="0" fontId="7" fillId="5" borderId="5" xfId="5" applyFont="1" applyFill="1" applyBorder="1" applyAlignment="1" applyProtection="1">
      <alignment horizontal="center" wrapText="1"/>
      <protection locked="0"/>
    </xf>
  </cellXfs>
  <cellStyles count="19">
    <cellStyle name="Comma" xfId="1" builtinId="3"/>
    <cellStyle name="Comma 2" xfId="9"/>
    <cellStyle name="Comma 2 2" xfId="14"/>
    <cellStyle name="Currency" xfId="2" builtinId="4"/>
    <cellStyle name="Currency 2" xfId="10"/>
    <cellStyle name="Currency 2 2" xfId="15"/>
    <cellStyle name="Hyperlink" xfId="3" builtinId="8"/>
    <cellStyle name="Normal" xfId="0" builtinId="0"/>
    <cellStyle name="Normal 2" xfId="8"/>
    <cellStyle name="Normal 2 2" xfId="13"/>
    <cellStyle name="Normal 3" xfId="12"/>
    <cellStyle name="Normal 4" xfId="17"/>
    <cellStyle name="Normal 5" xfId="18"/>
    <cellStyle name="Normal_Cover_1" xfId="4"/>
    <cellStyle name="Normal_IXC Annual Report Form" xfId="5"/>
    <cellStyle name="Normal_Verification 2007" xfId="6"/>
    <cellStyle name="Percent" xfId="7" builtinId="5"/>
    <cellStyle name="Percent 2" xfId="11"/>
    <cellStyle name="Percent 2 2" xfId="16"/>
  </cellStyles>
  <dxfs count="1">
    <dxf>
      <font>
        <condense val="0"/>
        <extend val="0"/>
        <color indexed="9"/>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25</xdr:row>
          <xdr:rowOff>76200</xdr:rowOff>
        </xdr:from>
        <xdr:to>
          <xdr:col>1</xdr:col>
          <xdr:colOff>295275</xdr:colOff>
          <xdr:row>26</xdr:row>
          <xdr:rowOff>9525</xdr:rowOff>
        </xdr:to>
        <xdr:sp macro="" textlink="">
          <xdr:nvSpPr>
            <xdr:cNvPr id="1025" name="OptionButton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27</xdr:row>
          <xdr:rowOff>76200</xdr:rowOff>
        </xdr:from>
        <xdr:to>
          <xdr:col>1</xdr:col>
          <xdr:colOff>295275</xdr:colOff>
          <xdr:row>27</xdr:row>
          <xdr:rowOff>238125</xdr:rowOff>
        </xdr:to>
        <xdr:sp macro="" textlink="">
          <xdr:nvSpPr>
            <xdr:cNvPr id="1027" name="OptionButton2"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0</xdr:rowOff>
        </xdr:from>
        <xdr:to>
          <xdr:col>2</xdr:col>
          <xdr:colOff>9525</xdr:colOff>
          <xdr:row>20</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0</xdr:rowOff>
        </xdr:from>
        <xdr:to>
          <xdr:col>2</xdr:col>
          <xdr:colOff>9525</xdr:colOff>
          <xdr:row>22</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10</xdr:row>
          <xdr:rowOff>152400</xdr:rowOff>
        </xdr:from>
        <xdr:to>
          <xdr:col>1</xdr:col>
          <xdr:colOff>1000125</xdr:colOff>
          <xdr:row>11</xdr:row>
          <xdr:rowOff>180975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C-Corporation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12</xdr:row>
          <xdr:rowOff>0</xdr:rowOff>
        </xdr:from>
        <xdr:to>
          <xdr:col>1</xdr:col>
          <xdr:colOff>990600</xdr:colOff>
          <xdr:row>12</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xdr:row>
          <xdr:rowOff>0</xdr:rowOff>
        </xdr:from>
        <xdr:to>
          <xdr:col>2</xdr:col>
          <xdr:colOff>19050</xdr:colOff>
          <xdr:row>14</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explain)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152400</xdr:rowOff>
        </xdr:from>
        <xdr:to>
          <xdr:col>2</xdr:col>
          <xdr:colOff>1066800</xdr:colOff>
          <xdr:row>12</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S-Corporation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9525</xdr:rowOff>
        </xdr:from>
        <xdr:to>
          <xdr:col>2</xdr:col>
          <xdr:colOff>1047750</xdr:colOff>
          <xdr:row>13</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LLC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xdr:row>
          <xdr:rowOff>161925</xdr:rowOff>
        </xdr:from>
        <xdr:to>
          <xdr:col>3</xdr:col>
          <xdr:colOff>1266825</xdr:colOff>
          <xdr:row>12</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Sole Proprietorship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12</xdr:row>
          <xdr:rowOff>19050</xdr:rowOff>
        </xdr:from>
        <xdr:to>
          <xdr:col>3</xdr:col>
          <xdr:colOff>762000</xdr:colOff>
          <xdr:row>13</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LP</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1.xml"/><Relationship Id="rId13"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12"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11" Type="http://schemas.openxmlformats.org/officeDocument/2006/relationships/image" Target="../media/image2.emf"/><Relationship Id="rId5" Type="http://schemas.openxmlformats.org/officeDocument/2006/relationships/printerSettings" Target="../printerSettings/printerSettings5.bin"/><Relationship Id="rId10" Type="http://schemas.openxmlformats.org/officeDocument/2006/relationships/control" Target="../activeX/activeX2.xml"/><Relationship Id="rId4" Type="http://schemas.openxmlformats.org/officeDocument/2006/relationships/printerSettings" Target="../printerSettings/printerSettings4.bin"/><Relationship Id="rId9" Type="http://schemas.openxmlformats.org/officeDocument/2006/relationships/image" Target="../media/image1.emf"/></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5" Type="http://schemas.openxmlformats.org/officeDocument/2006/relationships/printerSettings" Target="../printerSettings/printerSettings70.bin"/><Relationship Id="rId4" Type="http://schemas.openxmlformats.org/officeDocument/2006/relationships/printerSettings" Target="../printerSettings/printerSettings6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5" Type="http://schemas.openxmlformats.org/officeDocument/2006/relationships/printerSettings" Target="../printerSettings/printerSettings80.bin"/><Relationship Id="rId4" Type="http://schemas.openxmlformats.org/officeDocument/2006/relationships/printerSettings" Target="../printerSettings/printerSettings7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8.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 Id="rId5" Type="http://schemas.openxmlformats.org/officeDocument/2006/relationships/printerSettings" Target="../printerSettings/printerSettings90.bin"/><Relationship Id="rId4" Type="http://schemas.openxmlformats.org/officeDocument/2006/relationships/printerSettings" Target="../printerSettings/printerSettings8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5" Type="http://schemas.openxmlformats.org/officeDocument/2006/relationships/printerSettings" Target="../printerSettings/printerSettings100.bin"/><Relationship Id="rId4" Type="http://schemas.openxmlformats.org/officeDocument/2006/relationships/printerSettings" Target="../printerSettings/printerSettings99.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3.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 Id="rId5" Type="http://schemas.openxmlformats.org/officeDocument/2006/relationships/printerSettings" Target="../printerSettings/printerSettings105.bin"/><Relationship Id="rId4" Type="http://schemas.openxmlformats.org/officeDocument/2006/relationships/printerSettings" Target="../printerSettings/printerSettings10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5" Type="http://schemas.openxmlformats.org/officeDocument/2006/relationships/printerSettings" Target="../printerSettings/printerSettings110.bin"/><Relationship Id="rId4" Type="http://schemas.openxmlformats.org/officeDocument/2006/relationships/printerSettings" Target="../printerSettings/printerSettings109.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33.bin"/><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43.bin"/><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5" Type="http://schemas.openxmlformats.org/officeDocument/2006/relationships/printerSettings" Target="../printerSettings/printerSettings145.bin"/><Relationship Id="rId4" Type="http://schemas.openxmlformats.org/officeDocument/2006/relationships/printerSettings" Target="../printerSettings/printerSettings144.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48.bin"/><Relationship Id="rId2" Type="http://schemas.openxmlformats.org/officeDocument/2006/relationships/printerSettings" Target="../printerSettings/printerSettings147.bin"/><Relationship Id="rId1" Type="http://schemas.openxmlformats.org/officeDocument/2006/relationships/printerSettings" Target="../printerSettings/printerSettings146.bin"/><Relationship Id="rId5" Type="http://schemas.openxmlformats.org/officeDocument/2006/relationships/printerSettings" Target="../printerSettings/printerSettings150.bin"/><Relationship Id="rId4" Type="http://schemas.openxmlformats.org/officeDocument/2006/relationships/printerSettings" Target="../printerSettings/printerSettings149.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5" Type="http://schemas.openxmlformats.org/officeDocument/2006/relationships/printerSettings" Target="../printerSettings/printerSettings155.bin"/><Relationship Id="rId4" Type="http://schemas.openxmlformats.org/officeDocument/2006/relationships/printerSettings" Target="../printerSettings/printerSettings15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158.bin"/><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 Id="rId5" Type="http://schemas.openxmlformats.org/officeDocument/2006/relationships/printerSettings" Target="../printerSettings/printerSettings160.bin"/><Relationship Id="rId4" Type="http://schemas.openxmlformats.org/officeDocument/2006/relationships/printerSettings" Target="../printerSettings/printerSettings159.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63.bin"/><Relationship Id="rId2" Type="http://schemas.openxmlformats.org/officeDocument/2006/relationships/printerSettings" Target="../printerSettings/printerSettings162.bin"/><Relationship Id="rId1" Type="http://schemas.openxmlformats.org/officeDocument/2006/relationships/printerSettings" Target="../printerSettings/printerSettings161.bin"/><Relationship Id="rId5" Type="http://schemas.openxmlformats.org/officeDocument/2006/relationships/printerSettings" Target="../printerSettings/printerSettings165.bin"/><Relationship Id="rId4" Type="http://schemas.openxmlformats.org/officeDocument/2006/relationships/printerSettings" Target="../printerSettings/printerSettings164.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 Id="rId5" Type="http://schemas.openxmlformats.org/officeDocument/2006/relationships/printerSettings" Target="../printerSettings/printerSettings170.bin"/><Relationship Id="rId4" Type="http://schemas.openxmlformats.org/officeDocument/2006/relationships/printerSettings" Target="../printerSettings/printerSettings169.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73.bin"/><Relationship Id="rId2" Type="http://schemas.openxmlformats.org/officeDocument/2006/relationships/printerSettings" Target="../printerSettings/printerSettings172.bin"/><Relationship Id="rId1" Type="http://schemas.openxmlformats.org/officeDocument/2006/relationships/printerSettings" Target="../printerSettings/printerSettings171.bin"/><Relationship Id="rId5" Type="http://schemas.openxmlformats.org/officeDocument/2006/relationships/printerSettings" Target="../printerSettings/printerSettings175.bin"/><Relationship Id="rId4" Type="http://schemas.openxmlformats.org/officeDocument/2006/relationships/printerSettings" Target="../printerSettings/printerSettings174.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78.bin"/><Relationship Id="rId2" Type="http://schemas.openxmlformats.org/officeDocument/2006/relationships/printerSettings" Target="../printerSettings/printerSettings177.bin"/><Relationship Id="rId1" Type="http://schemas.openxmlformats.org/officeDocument/2006/relationships/printerSettings" Target="../printerSettings/printerSettings176.bin"/><Relationship Id="rId5" Type="http://schemas.openxmlformats.org/officeDocument/2006/relationships/printerSettings" Target="../printerSettings/printerSettings180.bin"/><Relationship Id="rId4" Type="http://schemas.openxmlformats.org/officeDocument/2006/relationships/printerSettings" Target="../printerSettings/printerSettings17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 Id="rId5" Type="http://schemas.openxmlformats.org/officeDocument/2006/relationships/printerSettings" Target="../printerSettings/printerSettings185.bin"/><Relationship Id="rId4" Type="http://schemas.openxmlformats.org/officeDocument/2006/relationships/printerSettings" Target="../printerSettings/printerSettings184.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88.bin"/><Relationship Id="rId2" Type="http://schemas.openxmlformats.org/officeDocument/2006/relationships/printerSettings" Target="../printerSettings/printerSettings187.bin"/><Relationship Id="rId1" Type="http://schemas.openxmlformats.org/officeDocument/2006/relationships/printerSettings" Target="../printerSettings/printerSettings186.bin"/><Relationship Id="rId5" Type="http://schemas.openxmlformats.org/officeDocument/2006/relationships/printerSettings" Target="../printerSettings/printerSettings190.bin"/><Relationship Id="rId4" Type="http://schemas.openxmlformats.org/officeDocument/2006/relationships/printerSettings" Target="../printerSettings/printerSettings189.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3.bin"/><Relationship Id="rId7" Type="http://schemas.openxmlformats.org/officeDocument/2006/relationships/vmlDrawing" Target="../drawings/vmlDrawing2.vml"/><Relationship Id="rId12" Type="http://schemas.openxmlformats.org/officeDocument/2006/relationships/ctrlProp" Target="../ctrlProps/ctrlProp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drawing" Target="../drawings/drawing2.xml"/><Relationship Id="rId11" Type="http://schemas.openxmlformats.org/officeDocument/2006/relationships/ctrlProp" Target="../ctrlProps/ctrlProp6.xml"/><Relationship Id="rId5" Type="http://schemas.openxmlformats.org/officeDocument/2006/relationships/printerSettings" Target="../printerSettings/printerSettings15.bin"/><Relationship Id="rId10" Type="http://schemas.openxmlformats.org/officeDocument/2006/relationships/ctrlProp" Target="../ctrlProps/ctrlProp5.xml"/><Relationship Id="rId4" Type="http://schemas.openxmlformats.org/officeDocument/2006/relationships/printerSettings" Target="../printerSettings/printerSettings14.bin"/><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93.bin"/><Relationship Id="rId2" Type="http://schemas.openxmlformats.org/officeDocument/2006/relationships/printerSettings" Target="../printerSettings/printerSettings192.bin"/><Relationship Id="rId1" Type="http://schemas.openxmlformats.org/officeDocument/2006/relationships/printerSettings" Target="../printerSettings/printerSettings191.bin"/><Relationship Id="rId5" Type="http://schemas.openxmlformats.org/officeDocument/2006/relationships/printerSettings" Target="../printerSettings/printerSettings195.bin"/><Relationship Id="rId4" Type="http://schemas.openxmlformats.org/officeDocument/2006/relationships/printerSettings" Target="../printerSettings/printerSettings194.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 Id="rId5" Type="http://schemas.openxmlformats.org/officeDocument/2006/relationships/printerSettings" Target="../printerSettings/printerSettings200.bin"/><Relationship Id="rId4" Type="http://schemas.openxmlformats.org/officeDocument/2006/relationships/printerSettings" Target="../printerSettings/printerSettings199.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203.bin"/><Relationship Id="rId2" Type="http://schemas.openxmlformats.org/officeDocument/2006/relationships/printerSettings" Target="../printerSettings/printerSettings202.bin"/><Relationship Id="rId1" Type="http://schemas.openxmlformats.org/officeDocument/2006/relationships/printerSettings" Target="../printerSettings/printerSettings201.bin"/><Relationship Id="rId5" Type="http://schemas.openxmlformats.org/officeDocument/2006/relationships/printerSettings" Target="../printerSettings/printerSettings205.bin"/><Relationship Id="rId4" Type="http://schemas.openxmlformats.org/officeDocument/2006/relationships/printerSettings" Target="../printerSettings/printerSettings20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208.bin"/><Relationship Id="rId2" Type="http://schemas.openxmlformats.org/officeDocument/2006/relationships/printerSettings" Target="../printerSettings/printerSettings207.bin"/><Relationship Id="rId1" Type="http://schemas.openxmlformats.org/officeDocument/2006/relationships/printerSettings" Target="../printerSettings/printerSettings206.bin"/><Relationship Id="rId5" Type="http://schemas.openxmlformats.org/officeDocument/2006/relationships/printerSettings" Target="../printerSettings/printerSettings210.bin"/><Relationship Id="rId4" Type="http://schemas.openxmlformats.org/officeDocument/2006/relationships/printerSettings" Target="../printerSettings/printerSettings209.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 Id="rId5" Type="http://schemas.openxmlformats.org/officeDocument/2006/relationships/printerSettings" Target="../printerSettings/printerSettings215.bin"/><Relationship Id="rId4" Type="http://schemas.openxmlformats.org/officeDocument/2006/relationships/printerSettings" Target="../printerSettings/printerSettings214.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218.bin"/><Relationship Id="rId2" Type="http://schemas.openxmlformats.org/officeDocument/2006/relationships/printerSettings" Target="../printerSettings/printerSettings217.bin"/><Relationship Id="rId1" Type="http://schemas.openxmlformats.org/officeDocument/2006/relationships/printerSettings" Target="../printerSettings/printerSettings216.bin"/><Relationship Id="rId5" Type="http://schemas.openxmlformats.org/officeDocument/2006/relationships/printerSettings" Target="../printerSettings/printerSettings220.bin"/><Relationship Id="rId4" Type="http://schemas.openxmlformats.org/officeDocument/2006/relationships/printerSettings" Target="../printerSettings/printerSettings219.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223.bin"/><Relationship Id="rId2" Type="http://schemas.openxmlformats.org/officeDocument/2006/relationships/printerSettings" Target="../printerSettings/printerSettings222.bin"/><Relationship Id="rId1" Type="http://schemas.openxmlformats.org/officeDocument/2006/relationships/printerSettings" Target="../printerSettings/printerSettings221.bin"/><Relationship Id="rId5" Type="http://schemas.openxmlformats.org/officeDocument/2006/relationships/printerSettings" Target="../printerSettings/printerSettings225.bin"/><Relationship Id="rId4" Type="http://schemas.openxmlformats.org/officeDocument/2006/relationships/printerSettings" Target="../printerSettings/printerSettings224.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228.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 Id="rId5" Type="http://schemas.openxmlformats.org/officeDocument/2006/relationships/printerSettings" Target="../printerSettings/printerSettings230.bin"/><Relationship Id="rId4" Type="http://schemas.openxmlformats.org/officeDocument/2006/relationships/printerSettings" Target="../printerSettings/printerSettings22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233.bin"/><Relationship Id="rId2" Type="http://schemas.openxmlformats.org/officeDocument/2006/relationships/printerSettings" Target="../printerSettings/printerSettings232.bin"/><Relationship Id="rId1" Type="http://schemas.openxmlformats.org/officeDocument/2006/relationships/printerSettings" Target="../printerSettings/printerSettings231.bin"/><Relationship Id="rId5" Type="http://schemas.openxmlformats.org/officeDocument/2006/relationships/printerSettings" Target="../printerSettings/printerSettings235.bin"/><Relationship Id="rId4" Type="http://schemas.openxmlformats.org/officeDocument/2006/relationships/printerSettings" Target="../printerSettings/printerSettings234.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238.bin"/><Relationship Id="rId2" Type="http://schemas.openxmlformats.org/officeDocument/2006/relationships/printerSettings" Target="../printerSettings/printerSettings237.bin"/><Relationship Id="rId1" Type="http://schemas.openxmlformats.org/officeDocument/2006/relationships/printerSettings" Target="../printerSettings/printerSettings236.bin"/><Relationship Id="rId5" Type="http://schemas.openxmlformats.org/officeDocument/2006/relationships/printerSettings" Target="../printerSettings/printerSettings240.bin"/><Relationship Id="rId4" Type="http://schemas.openxmlformats.org/officeDocument/2006/relationships/printerSettings" Target="../printerSettings/printerSettings23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 Id="rId5" Type="http://schemas.openxmlformats.org/officeDocument/2006/relationships/printerSettings" Target="../printerSettings/printerSettings245.bin"/><Relationship Id="rId4" Type="http://schemas.openxmlformats.org/officeDocument/2006/relationships/printerSettings" Target="../printerSettings/printerSettings244.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248.bin"/><Relationship Id="rId2" Type="http://schemas.openxmlformats.org/officeDocument/2006/relationships/printerSettings" Target="../printerSettings/printerSettings247.bin"/><Relationship Id="rId1" Type="http://schemas.openxmlformats.org/officeDocument/2006/relationships/printerSettings" Target="../printerSettings/printerSettings246.bin"/><Relationship Id="rId5" Type="http://schemas.openxmlformats.org/officeDocument/2006/relationships/printerSettings" Target="../printerSettings/printerSettings250.bin"/><Relationship Id="rId4" Type="http://schemas.openxmlformats.org/officeDocument/2006/relationships/printerSettings" Target="../printerSettings/printerSettings249.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253.bin"/><Relationship Id="rId2" Type="http://schemas.openxmlformats.org/officeDocument/2006/relationships/printerSettings" Target="../printerSettings/printerSettings252.bin"/><Relationship Id="rId1" Type="http://schemas.openxmlformats.org/officeDocument/2006/relationships/printerSettings" Target="../printerSettings/printerSettings251.bin"/><Relationship Id="rId5" Type="http://schemas.openxmlformats.org/officeDocument/2006/relationships/printerSettings" Target="../printerSettings/printerSettings255.bin"/><Relationship Id="rId4" Type="http://schemas.openxmlformats.org/officeDocument/2006/relationships/printerSettings" Target="../printerSettings/printerSettings25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258.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 Id="rId5" Type="http://schemas.openxmlformats.org/officeDocument/2006/relationships/printerSettings" Target="../printerSettings/printerSettings260.bin"/><Relationship Id="rId4" Type="http://schemas.openxmlformats.org/officeDocument/2006/relationships/printerSettings" Target="../printerSettings/printerSettings259.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263.bin"/><Relationship Id="rId2" Type="http://schemas.openxmlformats.org/officeDocument/2006/relationships/printerSettings" Target="../printerSettings/printerSettings262.bin"/><Relationship Id="rId1" Type="http://schemas.openxmlformats.org/officeDocument/2006/relationships/printerSettings" Target="../printerSettings/printerSettings261.bin"/><Relationship Id="rId5" Type="http://schemas.openxmlformats.org/officeDocument/2006/relationships/printerSettings" Target="../printerSettings/printerSettings265.bin"/><Relationship Id="rId4" Type="http://schemas.openxmlformats.org/officeDocument/2006/relationships/printerSettings" Target="../printerSettings/printerSettings264.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268.bin"/><Relationship Id="rId2" Type="http://schemas.openxmlformats.org/officeDocument/2006/relationships/printerSettings" Target="../printerSettings/printerSettings267.bin"/><Relationship Id="rId1" Type="http://schemas.openxmlformats.org/officeDocument/2006/relationships/printerSettings" Target="../printerSettings/printerSettings266.bin"/><Relationship Id="rId5" Type="http://schemas.openxmlformats.org/officeDocument/2006/relationships/printerSettings" Target="../printerSettings/printerSettings270.bin"/><Relationship Id="rId4" Type="http://schemas.openxmlformats.org/officeDocument/2006/relationships/printerSettings" Target="../printerSettings/printerSettings269.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273.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 Id="rId5" Type="http://schemas.openxmlformats.org/officeDocument/2006/relationships/printerSettings" Target="../printerSettings/printerSettings275.bin"/><Relationship Id="rId4" Type="http://schemas.openxmlformats.org/officeDocument/2006/relationships/printerSettings" Target="../printerSettings/printerSettings274.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278.bin"/><Relationship Id="rId2" Type="http://schemas.openxmlformats.org/officeDocument/2006/relationships/printerSettings" Target="../printerSettings/printerSettings277.bin"/><Relationship Id="rId1" Type="http://schemas.openxmlformats.org/officeDocument/2006/relationships/printerSettings" Target="../printerSettings/printerSettings276.bin"/><Relationship Id="rId5" Type="http://schemas.openxmlformats.org/officeDocument/2006/relationships/printerSettings" Target="../printerSettings/printerSettings280.bin"/><Relationship Id="rId4" Type="http://schemas.openxmlformats.org/officeDocument/2006/relationships/printerSettings" Target="../printerSettings/printerSettings279.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283.bin"/><Relationship Id="rId2" Type="http://schemas.openxmlformats.org/officeDocument/2006/relationships/printerSettings" Target="../printerSettings/printerSettings282.bin"/><Relationship Id="rId1" Type="http://schemas.openxmlformats.org/officeDocument/2006/relationships/printerSettings" Target="../printerSettings/printerSettings281.bin"/><Relationship Id="rId5" Type="http://schemas.openxmlformats.org/officeDocument/2006/relationships/printerSettings" Target="../printerSettings/printerSettings285.bin"/><Relationship Id="rId4" Type="http://schemas.openxmlformats.org/officeDocument/2006/relationships/printerSettings" Target="../printerSettings/printerSettings284.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288.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 Id="rId5" Type="http://schemas.openxmlformats.org/officeDocument/2006/relationships/printerSettings" Target="../printerSettings/printerSettings290.bin"/><Relationship Id="rId4" Type="http://schemas.openxmlformats.org/officeDocument/2006/relationships/printerSettings" Target="../printerSettings/printerSettings28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293.bin"/><Relationship Id="rId2" Type="http://schemas.openxmlformats.org/officeDocument/2006/relationships/printerSettings" Target="../printerSettings/printerSettings292.bin"/><Relationship Id="rId1" Type="http://schemas.openxmlformats.org/officeDocument/2006/relationships/printerSettings" Target="../printerSettings/printerSettings291.bin"/><Relationship Id="rId5" Type="http://schemas.openxmlformats.org/officeDocument/2006/relationships/printerSettings" Target="../printerSettings/printerSettings295.bin"/><Relationship Id="rId4" Type="http://schemas.openxmlformats.org/officeDocument/2006/relationships/printerSettings" Target="../printerSettings/printerSettings294.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298.bin"/><Relationship Id="rId2" Type="http://schemas.openxmlformats.org/officeDocument/2006/relationships/printerSettings" Target="../printerSettings/printerSettings297.bin"/><Relationship Id="rId1" Type="http://schemas.openxmlformats.org/officeDocument/2006/relationships/printerSettings" Target="../printerSettings/printerSettings296.bin"/><Relationship Id="rId5" Type="http://schemas.openxmlformats.org/officeDocument/2006/relationships/printerSettings" Target="../printerSettings/printerSettings300.bin"/><Relationship Id="rId4" Type="http://schemas.openxmlformats.org/officeDocument/2006/relationships/printerSettings" Target="../printerSettings/printerSettings299.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303.bin"/><Relationship Id="rId2" Type="http://schemas.openxmlformats.org/officeDocument/2006/relationships/printerSettings" Target="../printerSettings/printerSettings302.bin"/><Relationship Id="rId1" Type="http://schemas.openxmlformats.org/officeDocument/2006/relationships/printerSettings" Target="../printerSettings/printerSettings301.bin"/><Relationship Id="rId5" Type="http://schemas.openxmlformats.org/officeDocument/2006/relationships/printerSettings" Target="../printerSettings/printerSettings305.bin"/><Relationship Id="rId4" Type="http://schemas.openxmlformats.org/officeDocument/2006/relationships/printerSettings" Target="../printerSettings/printerSettings304.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308.bin"/><Relationship Id="rId2" Type="http://schemas.openxmlformats.org/officeDocument/2006/relationships/printerSettings" Target="../printerSettings/printerSettings307.bin"/><Relationship Id="rId1" Type="http://schemas.openxmlformats.org/officeDocument/2006/relationships/printerSettings" Target="../printerSettings/printerSettings306.bin"/><Relationship Id="rId5" Type="http://schemas.openxmlformats.org/officeDocument/2006/relationships/printerSettings" Target="../printerSettings/printerSettings310.bin"/><Relationship Id="rId4" Type="http://schemas.openxmlformats.org/officeDocument/2006/relationships/printerSettings" Target="../printerSettings/printerSettings309.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313.bin"/><Relationship Id="rId2" Type="http://schemas.openxmlformats.org/officeDocument/2006/relationships/printerSettings" Target="../printerSettings/printerSettings312.bin"/><Relationship Id="rId1" Type="http://schemas.openxmlformats.org/officeDocument/2006/relationships/printerSettings" Target="../printerSettings/printerSettings311.bin"/><Relationship Id="rId5" Type="http://schemas.openxmlformats.org/officeDocument/2006/relationships/printerSettings" Target="../printerSettings/printerSettings315.bin"/><Relationship Id="rId4" Type="http://schemas.openxmlformats.org/officeDocument/2006/relationships/printerSettings" Target="../printerSettings/printerSettings314.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318.bin"/><Relationship Id="rId2" Type="http://schemas.openxmlformats.org/officeDocument/2006/relationships/printerSettings" Target="../printerSettings/printerSettings317.bin"/><Relationship Id="rId1" Type="http://schemas.openxmlformats.org/officeDocument/2006/relationships/printerSettings" Target="../printerSettings/printerSettings316.bin"/><Relationship Id="rId5" Type="http://schemas.openxmlformats.org/officeDocument/2006/relationships/printerSettings" Target="../printerSettings/printerSettings320.bin"/><Relationship Id="rId4" Type="http://schemas.openxmlformats.org/officeDocument/2006/relationships/printerSettings" Target="../printerSettings/printerSettings319.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323.bin"/><Relationship Id="rId2" Type="http://schemas.openxmlformats.org/officeDocument/2006/relationships/printerSettings" Target="../printerSettings/printerSettings322.bin"/><Relationship Id="rId1" Type="http://schemas.openxmlformats.org/officeDocument/2006/relationships/printerSettings" Target="../printerSettings/printerSettings321.bin"/><Relationship Id="rId5" Type="http://schemas.openxmlformats.org/officeDocument/2006/relationships/printerSettings" Target="../printerSettings/printerSettings325.bin"/><Relationship Id="rId4" Type="http://schemas.openxmlformats.org/officeDocument/2006/relationships/printerSettings" Target="../printerSettings/printerSettings324.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328.bin"/><Relationship Id="rId2" Type="http://schemas.openxmlformats.org/officeDocument/2006/relationships/printerSettings" Target="../printerSettings/printerSettings327.bin"/><Relationship Id="rId1" Type="http://schemas.openxmlformats.org/officeDocument/2006/relationships/printerSettings" Target="../printerSettings/printerSettings326.bin"/><Relationship Id="rId5" Type="http://schemas.openxmlformats.org/officeDocument/2006/relationships/printerSettings" Target="../printerSettings/printerSettings330.bin"/><Relationship Id="rId4" Type="http://schemas.openxmlformats.org/officeDocument/2006/relationships/printerSettings" Target="../printerSettings/printerSettings329.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333.bin"/><Relationship Id="rId2" Type="http://schemas.openxmlformats.org/officeDocument/2006/relationships/printerSettings" Target="../printerSettings/printerSettings332.bin"/><Relationship Id="rId1" Type="http://schemas.openxmlformats.org/officeDocument/2006/relationships/printerSettings" Target="../printerSettings/printerSettings331.bin"/><Relationship Id="rId5" Type="http://schemas.openxmlformats.org/officeDocument/2006/relationships/printerSettings" Target="../printerSettings/printerSettings335.bin"/><Relationship Id="rId4" Type="http://schemas.openxmlformats.org/officeDocument/2006/relationships/printerSettings" Target="../printerSettings/printerSettings334.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338.bin"/><Relationship Id="rId2" Type="http://schemas.openxmlformats.org/officeDocument/2006/relationships/printerSettings" Target="../printerSettings/printerSettings337.bin"/><Relationship Id="rId1" Type="http://schemas.openxmlformats.org/officeDocument/2006/relationships/printerSettings" Target="../printerSettings/printerSettings336.bin"/><Relationship Id="rId5" Type="http://schemas.openxmlformats.org/officeDocument/2006/relationships/printerSettings" Target="../printerSettings/printerSettings340.bin"/><Relationship Id="rId4" Type="http://schemas.openxmlformats.org/officeDocument/2006/relationships/printerSettings" Target="../printerSettings/printerSettings3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343.bin"/><Relationship Id="rId2" Type="http://schemas.openxmlformats.org/officeDocument/2006/relationships/printerSettings" Target="../printerSettings/printerSettings342.bin"/><Relationship Id="rId1" Type="http://schemas.openxmlformats.org/officeDocument/2006/relationships/printerSettings" Target="../printerSettings/printerSettings341.bin"/><Relationship Id="rId5" Type="http://schemas.openxmlformats.org/officeDocument/2006/relationships/printerSettings" Target="../printerSettings/printerSettings345.bin"/><Relationship Id="rId4" Type="http://schemas.openxmlformats.org/officeDocument/2006/relationships/printerSettings" Target="../printerSettings/printerSettings344.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348.bin"/><Relationship Id="rId2" Type="http://schemas.openxmlformats.org/officeDocument/2006/relationships/printerSettings" Target="../printerSettings/printerSettings347.bin"/><Relationship Id="rId1" Type="http://schemas.openxmlformats.org/officeDocument/2006/relationships/printerSettings" Target="../printerSettings/printerSettings346.bin"/><Relationship Id="rId5" Type="http://schemas.openxmlformats.org/officeDocument/2006/relationships/printerSettings" Target="../printerSettings/printerSettings350.bin"/><Relationship Id="rId4" Type="http://schemas.openxmlformats.org/officeDocument/2006/relationships/printerSettings" Target="../printerSettings/printerSettings349.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353.bin"/><Relationship Id="rId2" Type="http://schemas.openxmlformats.org/officeDocument/2006/relationships/printerSettings" Target="../printerSettings/printerSettings352.bin"/><Relationship Id="rId1" Type="http://schemas.openxmlformats.org/officeDocument/2006/relationships/printerSettings" Target="../printerSettings/printerSettings351.bin"/><Relationship Id="rId5" Type="http://schemas.openxmlformats.org/officeDocument/2006/relationships/printerSettings" Target="../printerSettings/printerSettings355.bin"/><Relationship Id="rId4" Type="http://schemas.openxmlformats.org/officeDocument/2006/relationships/printerSettings" Target="../printerSettings/printerSettings354.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358.bin"/><Relationship Id="rId2" Type="http://schemas.openxmlformats.org/officeDocument/2006/relationships/printerSettings" Target="../printerSettings/printerSettings357.bin"/><Relationship Id="rId1" Type="http://schemas.openxmlformats.org/officeDocument/2006/relationships/printerSettings" Target="../printerSettings/printerSettings356.bin"/><Relationship Id="rId5" Type="http://schemas.openxmlformats.org/officeDocument/2006/relationships/printerSettings" Target="../printerSettings/printerSettings360.bin"/><Relationship Id="rId4" Type="http://schemas.openxmlformats.org/officeDocument/2006/relationships/printerSettings" Target="../printerSettings/printerSettings359.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363.bin"/><Relationship Id="rId2" Type="http://schemas.openxmlformats.org/officeDocument/2006/relationships/printerSettings" Target="../printerSettings/printerSettings362.bin"/><Relationship Id="rId1" Type="http://schemas.openxmlformats.org/officeDocument/2006/relationships/printerSettings" Target="../printerSettings/printerSettings361.bin"/><Relationship Id="rId5" Type="http://schemas.openxmlformats.org/officeDocument/2006/relationships/printerSettings" Target="../printerSettings/printerSettings365.bin"/><Relationship Id="rId4" Type="http://schemas.openxmlformats.org/officeDocument/2006/relationships/printerSettings" Target="../printerSettings/printerSettings364.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368.bin"/><Relationship Id="rId2" Type="http://schemas.openxmlformats.org/officeDocument/2006/relationships/printerSettings" Target="../printerSettings/printerSettings367.bin"/><Relationship Id="rId1" Type="http://schemas.openxmlformats.org/officeDocument/2006/relationships/printerSettings" Target="../printerSettings/printerSettings366.bin"/><Relationship Id="rId5" Type="http://schemas.openxmlformats.org/officeDocument/2006/relationships/printerSettings" Target="../printerSettings/printerSettings370.bin"/><Relationship Id="rId4" Type="http://schemas.openxmlformats.org/officeDocument/2006/relationships/printerSettings" Target="../printerSettings/printerSettings369.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373.bin"/><Relationship Id="rId2" Type="http://schemas.openxmlformats.org/officeDocument/2006/relationships/printerSettings" Target="../printerSettings/printerSettings372.bin"/><Relationship Id="rId1" Type="http://schemas.openxmlformats.org/officeDocument/2006/relationships/printerSettings" Target="../printerSettings/printerSettings371.bin"/><Relationship Id="rId5" Type="http://schemas.openxmlformats.org/officeDocument/2006/relationships/printerSettings" Target="../printerSettings/printerSettings375.bin"/><Relationship Id="rId4" Type="http://schemas.openxmlformats.org/officeDocument/2006/relationships/printerSettings" Target="../printerSettings/printerSettings37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83"/>
  <sheetViews>
    <sheetView showGridLines="0" view="pageBreakPreview" topLeftCell="A16" zoomScale="115" zoomScaleNormal="100" zoomScaleSheetLayoutView="115" workbookViewId="0">
      <selection activeCell="C36" sqref="C36"/>
    </sheetView>
  </sheetViews>
  <sheetFormatPr defaultColWidth="9.140625" defaultRowHeight="12.75" x14ac:dyDescent="0.2"/>
  <cols>
    <col min="1" max="1" width="5.28515625" style="108" customWidth="1"/>
    <col min="2" max="2" width="4.5703125" style="108" customWidth="1"/>
    <col min="3" max="3" width="27" style="108" customWidth="1"/>
    <col min="4" max="4" width="16.140625" style="108" customWidth="1"/>
    <col min="5" max="5" width="12.140625" style="108" customWidth="1"/>
    <col min="6" max="6" width="28.5703125" style="108" customWidth="1"/>
    <col min="7" max="7" width="6.85546875" style="108" customWidth="1"/>
    <col min="8" max="16384" width="9.140625" style="108"/>
  </cols>
  <sheetData>
    <row r="1" spans="1:9" ht="50.1" customHeight="1" x14ac:dyDescent="0.4">
      <c r="A1" s="1161"/>
      <c r="B1" s="1161"/>
      <c r="C1" s="1161"/>
      <c r="D1" s="1161"/>
      <c r="E1" s="1161"/>
      <c r="F1" s="1161"/>
      <c r="G1" s="1161"/>
    </row>
    <row r="2" spans="1:9" ht="20.25" customHeight="1" x14ac:dyDescent="0.2">
      <c r="B2" s="1162" t="s">
        <v>2108</v>
      </c>
      <c r="C2" s="1163"/>
      <c r="D2" s="1163"/>
      <c r="E2" s="1163"/>
      <c r="F2" s="1163"/>
    </row>
    <row r="3" spans="1:9" ht="16.5" customHeight="1" x14ac:dyDescent="0.2">
      <c r="A3" s="1164" t="s">
        <v>2145</v>
      </c>
      <c r="B3" s="1165"/>
      <c r="C3" s="1165"/>
      <c r="D3" s="1165"/>
      <c r="E3" s="1165"/>
      <c r="F3" s="1165"/>
      <c r="G3" s="1165"/>
    </row>
    <row r="4" spans="1:9" ht="15.75" x14ac:dyDescent="0.25">
      <c r="B4" s="1170"/>
      <c r="C4" s="1170"/>
      <c r="D4" s="1170"/>
      <c r="E4" s="1170"/>
      <c r="F4" s="1170"/>
    </row>
    <row r="5" spans="1:9" ht="20.25" x14ac:dyDescent="0.3">
      <c r="B5" s="1151" t="s">
        <v>971</v>
      </c>
      <c r="C5" s="1151"/>
      <c r="D5" s="1151"/>
      <c r="E5" s="1151"/>
      <c r="F5" s="1151"/>
    </row>
    <row r="6" spans="1:9" ht="24.95" customHeight="1" x14ac:dyDescent="0.25">
      <c r="C6" s="99"/>
    </row>
    <row r="7" spans="1:9" ht="20.25" x14ac:dyDescent="0.3">
      <c r="B7" s="1151" t="s">
        <v>1167</v>
      </c>
      <c r="C7" s="1151"/>
      <c r="D7" s="1151"/>
      <c r="E7" s="1151"/>
      <c r="F7" s="1151"/>
      <c r="G7" s="826"/>
    </row>
    <row r="8" spans="1:9" ht="20.25" customHeight="1" x14ac:dyDescent="0.25">
      <c r="A8" s="1169" t="s">
        <v>656</v>
      </c>
      <c r="B8" s="1169"/>
      <c r="C8" s="1169"/>
      <c r="D8" s="1169"/>
      <c r="E8" s="1169"/>
      <c r="F8" s="1169"/>
      <c r="G8" s="1169"/>
      <c r="H8" s="921"/>
      <c r="I8" s="921"/>
    </row>
    <row r="9" spans="1:9" ht="20.25" x14ac:dyDescent="0.3">
      <c r="B9" s="1151" t="s">
        <v>972</v>
      </c>
      <c r="C9" s="1151"/>
      <c r="D9" s="1151"/>
      <c r="E9" s="1151"/>
      <c r="F9" s="1151"/>
    </row>
    <row r="10" spans="1:9" ht="15" customHeight="1" x14ac:dyDescent="0.25">
      <c r="C10" s="99"/>
    </row>
    <row r="11" spans="1:9" ht="20.25" x14ac:dyDescent="0.3">
      <c r="B11" s="1151" t="s">
        <v>1797</v>
      </c>
      <c r="C11" s="1151"/>
      <c r="D11" s="1151"/>
      <c r="E11" s="1151"/>
      <c r="F11" s="1151"/>
    </row>
    <row r="12" spans="1:9" ht="32.1" customHeight="1" x14ac:dyDescent="0.25">
      <c r="C12" s="99"/>
    </row>
    <row r="13" spans="1:9" ht="18" customHeight="1" x14ac:dyDescent="0.25">
      <c r="B13" s="1152" t="s">
        <v>1502</v>
      </c>
      <c r="C13" s="1152"/>
      <c r="D13" s="1152"/>
      <c r="E13" s="1152"/>
      <c r="F13" s="1152"/>
    </row>
    <row r="14" spans="1:9" ht="19.5" customHeight="1" x14ac:dyDescent="0.25">
      <c r="A14" s="98"/>
      <c r="B14" s="98"/>
      <c r="C14" s="1171" t="s">
        <v>1794</v>
      </c>
      <c r="D14" s="1171"/>
      <c r="E14" s="873"/>
      <c r="F14" s="867"/>
    </row>
    <row r="15" spans="1:9" ht="50.1" customHeight="1" x14ac:dyDescent="0.25">
      <c r="A15" s="1110"/>
      <c r="B15" s="1110"/>
      <c r="C15" s="1111"/>
      <c r="D15" s="1111"/>
      <c r="E15" s="1112"/>
      <c r="F15" s="1113"/>
      <c r="G15" s="869"/>
    </row>
    <row r="16" spans="1:9" ht="15.75" customHeight="1" x14ac:dyDescent="0.2">
      <c r="A16" s="1155" t="s">
        <v>2153</v>
      </c>
      <c r="B16" s="1156"/>
      <c r="C16" s="1156"/>
      <c r="D16" s="1156"/>
      <c r="E16" s="1156"/>
      <c r="F16" s="1156"/>
      <c r="G16" s="1156"/>
    </row>
    <row r="17" spans="1:7" ht="15.75" customHeight="1" x14ac:dyDescent="0.2">
      <c r="A17" s="1156"/>
      <c r="B17" s="1156"/>
      <c r="C17" s="1156"/>
      <c r="D17" s="1156"/>
      <c r="E17" s="1156"/>
      <c r="F17" s="1156"/>
      <c r="G17" s="1156"/>
    </row>
    <row r="18" spans="1:7" ht="9.75" customHeight="1" x14ac:dyDescent="0.25">
      <c r="A18" s="98"/>
      <c r="B18" s="98"/>
      <c r="C18" s="874"/>
      <c r="D18" s="874"/>
      <c r="E18" s="876"/>
      <c r="F18" s="867"/>
    </row>
    <row r="19" spans="1:7" ht="33" customHeight="1" x14ac:dyDescent="0.2">
      <c r="A19" s="1157" t="s">
        <v>2141</v>
      </c>
      <c r="B19" s="1158"/>
      <c r="C19" s="1158"/>
      <c r="D19" s="1158"/>
      <c r="E19" s="1158"/>
      <c r="F19" s="1158"/>
      <c r="G19" s="1158"/>
    </row>
    <row r="20" spans="1:7" ht="8.1" customHeight="1" x14ac:dyDescent="0.2">
      <c r="A20" s="1108"/>
      <c r="B20" s="1109"/>
      <c r="C20" s="1109"/>
      <c r="D20" s="1109"/>
      <c r="E20" s="1109"/>
      <c r="F20" s="1109"/>
    </row>
    <row r="21" spans="1:7" s="1150" customFormat="1" ht="19.5" customHeight="1" x14ac:dyDescent="0.2">
      <c r="A21" s="1145"/>
      <c r="B21" s="1146"/>
      <c r="C21" s="1147" t="s">
        <v>465</v>
      </c>
      <c r="D21" s="1148"/>
      <c r="E21" s="1149"/>
      <c r="F21" s="1149"/>
    </row>
    <row r="22" spans="1:7" ht="8.1" customHeight="1" x14ac:dyDescent="0.2">
      <c r="A22" s="98"/>
      <c r="B22" s="907"/>
      <c r="C22" s="908"/>
      <c r="D22" s="909"/>
      <c r="E22" s="909"/>
      <c r="F22" s="909"/>
    </row>
    <row r="23" spans="1:7" s="1150" customFormat="1" ht="19.5" customHeight="1" x14ac:dyDescent="0.2">
      <c r="A23" s="1145"/>
      <c r="B23" s="1146"/>
      <c r="C23" s="1147" t="s">
        <v>466</v>
      </c>
      <c r="D23" s="1148"/>
      <c r="E23" s="1149"/>
      <c r="F23" s="1149"/>
    </row>
    <row r="24" spans="1:7" ht="27.95" customHeight="1" x14ac:dyDescent="0.25">
      <c r="A24" s="1153" t="s">
        <v>2140</v>
      </c>
      <c r="B24" s="1154"/>
      <c r="C24" s="1154"/>
      <c r="D24" s="1154"/>
      <c r="E24" s="1154"/>
      <c r="F24" s="1154"/>
      <c r="G24" s="1154"/>
    </row>
    <row r="25" spans="1:7" s="869" customFormat="1" ht="7.5" customHeight="1" x14ac:dyDescent="0.2">
      <c r="A25" s="868"/>
      <c r="B25" s="868"/>
      <c r="C25" s="868"/>
      <c r="D25" s="868"/>
      <c r="E25" s="868"/>
      <c r="F25" s="868"/>
    </row>
    <row r="26" spans="1:7" s="869" customFormat="1" ht="18.600000000000001" customHeight="1" x14ac:dyDescent="0.25">
      <c r="B26" s="957"/>
      <c r="C26" s="1172" t="s">
        <v>2144</v>
      </c>
      <c r="D26" s="1173"/>
      <c r="E26" s="1173"/>
      <c r="F26" s="1173"/>
    </row>
    <row r="27" spans="1:7" s="869" customFormat="1" ht="12" customHeight="1" x14ac:dyDescent="0.25">
      <c r="A27" s="870"/>
      <c r="B27" s="878"/>
      <c r="C27" s="870"/>
      <c r="D27" s="870"/>
      <c r="E27" s="870"/>
      <c r="F27" s="870"/>
    </row>
    <row r="28" spans="1:7" s="869" customFormat="1" ht="19.5" customHeight="1" x14ac:dyDescent="0.2">
      <c r="B28" s="878"/>
      <c r="C28" s="1174" t="s">
        <v>2154</v>
      </c>
      <c r="D28" s="1174"/>
      <c r="E28" s="1174"/>
      <c r="F28" s="1174"/>
      <c r="G28" s="1175"/>
    </row>
    <row r="29" spans="1:7" s="869" customFormat="1" ht="62.25" customHeight="1" x14ac:dyDescent="0.25">
      <c r="A29" s="871"/>
      <c r="B29" s="878"/>
      <c r="C29" s="1174"/>
      <c r="D29" s="1174"/>
      <c r="E29" s="1174"/>
      <c r="F29" s="1174"/>
      <c r="G29" s="1175"/>
    </row>
    <row r="30" spans="1:7" s="878" customFormat="1" ht="12.75" customHeight="1" x14ac:dyDescent="0.2">
      <c r="B30" s="956"/>
      <c r="C30" s="869"/>
      <c r="D30" s="869"/>
      <c r="E30" s="869"/>
      <c r="F30" s="869"/>
    </row>
    <row r="31" spans="1:7" s="878" customFormat="1" ht="12.75" customHeight="1" x14ac:dyDescent="0.2">
      <c r="B31" s="108"/>
      <c r="C31" s="869"/>
      <c r="D31" s="869"/>
      <c r="E31" s="869"/>
      <c r="F31" s="869"/>
    </row>
    <row r="32" spans="1:7" s="878" customFormat="1" ht="18" x14ac:dyDescent="0.2">
      <c r="B32" s="108"/>
      <c r="E32" s="1166"/>
      <c r="F32" s="1167"/>
    </row>
    <row r="33" spans="1:6" x14ac:dyDescent="0.2">
      <c r="A33" s="1159" t="s">
        <v>2155</v>
      </c>
      <c r="B33" s="1160"/>
      <c r="C33" s="1160"/>
      <c r="E33" s="1168" t="s">
        <v>1547</v>
      </c>
      <c r="F33" s="1168"/>
    </row>
    <row r="82" spans="5:5" x14ac:dyDescent="0.2">
      <c r="E82" s="108" t="s">
        <v>1548</v>
      </c>
    </row>
    <row r="83" spans="5:5" x14ac:dyDescent="0.2">
      <c r="E83" s="823" t="s">
        <v>2146</v>
      </c>
    </row>
  </sheetData>
  <customSheetViews>
    <customSheetView guid="{56330057-FDF7-4F01-A54F-39862AA5437F}" scale="130" showPageBreaks="1" showGridLines="0" fitToPage="1" printArea="1" view="pageBreakPreview">
      <selection activeCell="B4" sqref="B4:F4"/>
      <pageMargins left="0.5" right="0.5" top="1" bottom="1" header="0.5" footer="0.5"/>
      <printOptions horizontalCentered="1"/>
      <pageSetup scale="95" orientation="portrait" r:id="rId1"/>
      <headerFooter alignWithMargins="0"/>
    </customSheetView>
    <customSheetView guid="{5798407D-750F-4210-A659-AB18B2146EC8}" scale="130" showPageBreaks="1" showGridLines="0" fitToPage="1" printArea="1" view="pageBreakPreview" showRuler="0">
      <selection activeCell="A9" sqref="A9:H9"/>
      <pageMargins left="0.5" right="0.5" top="1" bottom="1" header="0.5" footer="0.5"/>
      <printOptions horizontalCentered="1"/>
      <pageSetup scale="96" orientation="portrait" r:id="rId2"/>
      <headerFooter alignWithMargins="0"/>
    </customSheetView>
    <customSheetView guid="{2A3615D7-7698-4568-8705-B8674009C55E}" scale="130" showPageBreaks="1" showGridLines="0" fitToPage="1" printArea="1" view="pageBreakPreview" topLeftCell="A13">
      <selection activeCell="A32" sqref="A32"/>
      <pageMargins left="0.5" right="0.5" top="1" bottom="1" header="0.5" footer="0.5"/>
      <printOptions horizontalCentered="1"/>
      <pageSetup scale="95" orientation="portrait" r:id="rId3"/>
      <headerFooter alignWithMargins="0"/>
    </customSheetView>
    <customSheetView guid="{FFE0FEC9-02DE-4FCF-B2B2-8C86F1867C4E}" scale="130" showPageBreaks="1" showGridLines="0" fitToPage="1" printArea="1" view="pageBreakPreview" topLeftCell="A13">
      <selection activeCell="A32" sqref="A32"/>
      <pageMargins left="0.5" right="0.5" top="1" bottom="1" header="0.5" footer="0.5"/>
      <printOptions horizontalCentered="1"/>
      <pageSetup scale="95" orientation="portrait" r:id="rId4"/>
      <headerFooter alignWithMargins="0"/>
    </customSheetView>
  </customSheetViews>
  <mergeCells count="19">
    <mergeCell ref="A33:C33"/>
    <mergeCell ref="A1:G1"/>
    <mergeCell ref="B2:F2"/>
    <mergeCell ref="A3:G3"/>
    <mergeCell ref="E32:F32"/>
    <mergeCell ref="E33:F33"/>
    <mergeCell ref="A8:G8"/>
    <mergeCell ref="B4:F4"/>
    <mergeCell ref="B5:F5"/>
    <mergeCell ref="C14:D14"/>
    <mergeCell ref="C26:F26"/>
    <mergeCell ref="B7:F7"/>
    <mergeCell ref="C28:G29"/>
    <mergeCell ref="B9:F9"/>
    <mergeCell ref="B11:F11"/>
    <mergeCell ref="B13:F13"/>
    <mergeCell ref="A24:G24"/>
    <mergeCell ref="A16:G17"/>
    <mergeCell ref="A19:G19"/>
  </mergeCells>
  <phoneticPr fontId="0" type="noConversion"/>
  <dataValidations disablePrompts="1" count="1">
    <dataValidation type="list" allowBlank="1" showInputMessage="1" showErrorMessage="1" prompt="This field is to be used when filed under seal." sqref="E32:F32">
      <formula1>$E$81:$E$83</formula1>
    </dataValidation>
  </dataValidations>
  <printOptions horizontalCentered="1"/>
  <pageMargins left="0.5" right="0.5" top="1" bottom="1" header="0.5" footer="0.5"/>
  <pageSetup scale="94" orientation="portrait" r:id="rId5"/>
  <headerFooter alignWithMargins="0"/>
  <drawing r:id="rId6"/>
  <legacyDrawing r:id="rId7"/>
  <controls>
    <mc:AlternateContent xmlns:mc="http://schemas.openxmlformats.org/markup-compatibility/2006">
      <mc:Choice Requires="x14">
        <control shapeId="1027" r:id="rId8" name="OptionButton2">
          <controlPr defaultSize="0" autoLine="0" r:id="rId9">
            <anchor moveWithCells="1">
              <from>
                <xdr:col>1</xdr:col>
                <xdr:colOff>104775</xdr:colOff>
                <xdr:row>27</xdr:row>
                <xdr:rowOff>76200</xdr:rowOff>
              </from>
              <to>
                <xdr:col>1</xdr:col>
                <xdr:colOff>295275</xdr:colOff>
                <xdr:row>27</xdr:row>
                <xdr:rowOff>238125</xdr:rowOff>
              </to>
            </anchor>
          </controlPr>
        </control>
      </mc:Choice>
      <mc:Fallback>
        <control shapeId="1027" r:id="rId8" name="OptionButton2"/>
      </mc:Fallback>
    </mc:AlternateContent>
    <mc:AlternateContent xmlns:mc="http://schemas.openxmlformats.org/markup-compatibility/2006">
      <mc:Choice Requires="x14">
        <control shapeId="1025" r:id="rId10" name="OptionButton1">
          <controlPr defaultSize="0" autoLine="0" r:id="rId11">
            <anchor moveWithCells="1">
              <from>
                <xdr:col>1</xdr:col>
                <xdr:colOff>104775</xdr:colOff>
                <xdr:row>25</xdr:row>
                <xdr:rowOff>76200</xdr:rowOff>
              </from>
              <to>
                <xdr:col>1</xdr:col>
                <xdr:colOff>295275</xdr:colOff>
                <xdr:row>26</xdr:row>
                <xdr:rowOff>9525</xdr:rowOff>
              </to>
            </anchor>
          </controlPr>
        </control>
      </mc:Choice>
      <mc:Fallback>
        <control shapeId="1025" r:id="rId10" name="OptionButton1"/>
      </mc:Fallback>
    </mc:AlternateContent>
    <mc:AlternateContent xmlns:mc="http://schemas.openxmlformats.org/markup-compatibility/2006">
      <mc:Choice Requires="x14">
        <control shapeId="1028" r:id="rId12" name="Check Box 4">
          <controlPr defaultSize="0" autoFill="0" autoLine="0" autoPict="0">
            <anchor moveWithCells="1">
              <from>
                <xdr:col>1</xdr:col>
                <xdr:colOff>133350</xdr:colOff>
                <xdr:row>20</xdr:row>
                <xdr:rowOff>0</xdr:rowOff>
              </from>
              <to>
                <xdr:col>2</xdr:col>
                <xdr:colOff>9525</xdr:colOff>
                <xdr:row>20</xdr:row>
                <xdr:rowOff>209550</xdr:rowOff>
              </to>
            </anchor>
          </controlPr>
        </control>
      </mc:Choice>
    </mc:AlternateContent>
    <mc:AlternateContent xmlns:mc="http://schemas.openxmlformats.org/markup-compatibility/2006">
      <mc:Choice Requires="x14">
        <control shapeId="1029" r:id="rId13" name="Check Box 5">
          <controlPr defaultSize="0" autoFill="0" autoLine="0" autoPict="0">
            <anchor moveWithCells="1">
              <from>
                <xdr:col>1</xdr:col>
                <xdr:colOff>133350</xdr:colOff>
                <xdr:row>22</xdr:row>
                <xdr:rowOff>0</xdr:rowOff>
              </from>
              <to>
                <xdr:col>2</xdr:col>
                <xdr:colOff>9525</xdr:colOff>
                <xdr:row>22</xdr:row>
                <xdr:rowOff>209550</xdr:rowOff>
              </to>
            </anchor>
          </controlPr>
        </control>
      </mc:Choice>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90"/>
  <sheetViews>
    <sheetView showGridLines="0" view="pageBreakPreview" zoomScale="85" zoomScaleNormal="75" zoomScaleSheetLayoutView="85" workbookViewId="0">
      <selection activeCell="H7" sqref="H7:M15"/>
    </sheetView>
  </sheetViews>
  <sheetFormatPr defaultColWidth="9.140625" defaultRowHeight="12" x14ac:dyDescent="0.2"/>
  <cols>
    <col min="1" max="1" width="9" style="84" customWidth="1"/>
    <col min="2" max="2" width="10.7109375" style="84" customWidth="1"/>
    <col min="3" max="3" width="11" style="84" customWidth="1"/>
    <col min="4" max="4" width="19.5703125" style="84" customWidth="1"/>
    <col min="5" max="5" width="14.140625" style="85" customWidth="1"/>
    <col min="6" max="6" width="16.7109375" style="85" customWidth="1"/>
    <col min="7" max="7" width="7" style="85" customWidth="1"/>
    <col min="8" max="8" width="6.42578125" style="85" customWidth="1"/>
    <col min="9" max="9" width="13" style="85" customWidth="1"/>
    <col min="10" max="10" width="5.5703125" style="84" customWidth="1"/>
    <col min="11" max="11" width="21.7109375" style="84" customWidth="1"/>
    <col min="12" max="12" width="14.7109375" style="84" customWidth="1"/>
    <col min="13" max="13" width="10.7109375" style="84" customWidth="1"/>
    <col min="14" max="16384" width="9.140625" style="84"/>
  </cols>
  <sheetData>
    <row r="1" spans="1:13" ht="19.5" customHeight="1" x14ac:dyDescent="0.2">
      <c r="A1" s="1273"/>
      <c r="B1" s="1273"/>
      <c r="C1" s="1273"/>
      <c r="D1" s="1273"/>
      <c r="E1" s="1303"/>
      <c r="F1" s="1303"/>
      <c r="G1" s="135"/>
      <c r="H1" s="135"/>
      <c r="I1" s="1284" t="s">
        <v>1796</v>
      </c>
      <c r="J1" s="1284"/>
      <c r="K1" s="1284"/>
      <c r="L1" s="1284"/>
      <c r="M1" s="994" t="str">
        <f>IF('Cover Page'!E14&gt;0,'Cover Page'!E14," ")</f>
        <v xml:space="preserve"> </v>
      </c>
    </row>
    <row r="2" spans="1:13" ht="19.5" customHeight="1" x14ac:dyDescent="0.2">
      <c r="A2" s="1178" t="s">
        <v>2119</v>
      </c>
      <c r="B2" s="1273"/>
      <c r="C2" s="1177" t="str">
        <f>IF('Cover Page'!$A$1&gt;0,'Cover Page'!$A$1," ")</f>
        <v xml:space="preserve"> </v>
      </c>
      <c r="D2" s="1177"/>
      <c r="E2" s="1177"/>
      <c r="F2" s="1177"/>
      <c r="G2" s="1177"/>
      <c r="H2" s="1177"/>
      <c r="I2" s="1177"/>
      <c r="J2" s="1177"/>
      <c r="K2" s="1177"/>
      <c r="L2" s="1177"/>
      <c r="M2" s="1177"/>
    </row>
    <row r="3" spans="1:13" ht="7.5" customHeight="1" x14ac:dyDescent="0.2"/>
    <row r="4" spans="1:13" ht="12.75" customHeight="1" x14ac:dyDescent="0.2">
      <c r="A4" s="1328" t="s">
        <v>1889</v>
      </c>
      <c r="B4" s="1328"/>
      <c r="C4" s="1328"/>
      <c r="D4" s="1328"/>
      <c r="E4" s="1328"/>
      <c r="F4" s="1328"/>
      <c r="G4" s="1328"/>
      <c r="H4" s="1328"/>
      <c r="I4" s="1328"/>
      <c r="J4" s="1328"/>
      <c r="K4" s="1328"/>
      <c r="L4" s="1328"/>
      <c r="M4" s="1328"/>
    </row>
    <row r="5" spans="1:13" ht="12.75" customHeight="1" thickBot="1" x14ac:dyDescent="0.25"/>
    <row r="6" spans="1:13" ht="12.75" customHeight="1" x14ac:dyDescent="0.2">
      <c r="A6" s="170"/>
      <c r="B6" s="171"/>
      <c r="C6" s="171"/>
      <c r="D6" s="171"/>
      <c r="E6" s="171"/>
      <c r="F6" s="171"/>
      <c r="G6" s="172"/>
      <c r="H6" s="171"/>
      <c r="I6" s="171"/>
      <c r="J6" s="171"/>
      <c r="K6" s="171"/>
      <c r="L6" s="171"/>
      <c r="M6" s="152"/>
    </row>
    <row r="7" spans="1:13" s="85" customFormat="1" ht="12.75" customHeight="1" x14ac:dyDescent="0.2">
      <c r="A7" s="1359" t="s">
        <v>1546</v>
      </c>
      <c r="B7" s="1360"/>
      <c r="C7" s="1360"/>
      <c r="D7" s="1360"/>
      <c r="E7" s="1360"/>
      <c r="F7" s="437"/>
      <c r="G7" s="438"/>
      <c r="H7" s="1360" t="s">
        <v>2007</v>
      </c>
      <c r="I7" s="1360"/>
      <c r="J7" s="1360"/>
      <c r="K7" s="1360"/>
      <c r="L7" s="1360"/>
      <c r="M7" s="1395"/>
    </row>
    <row r="8" spans="1:13" ht="12.75" customHeight="1" x14ac:dyDescent="0.2">
      <c r="A8" s="1359"/>
      <c r="B8" s="1360"/>
      <c r="C8" s="1360"/>
      <c r="D8" s="1360"/>
      <c r="E8" s="1360"/>
      <c r="F8" s="437"/>
      <c r="G8" s="438"/>
      <c r="H8" s="1360"/>
      <c r="I8" s="1360"/>
      <c r="J8" s="1360"/>
      <c r="K8" s="1360"/>
      <c r="L8" s="1360"/>
      <c r="M8" s="1395"/>
    </row>
    <row r="9" spans="1:13" ht="12.75" customHeight="1" x14ac:dyDescent="0.2">
      <c r="A9" s="1359"/>
      <c r="B9" s="1360"/>
      <c r="C9" s="1360"/>
      <c r="D9" s="1360"/>
      <c r="E9" s="1360"/>
      <c r="F9" s="437"/>
      <c r="G9" s="438"/>
      <c r="H9" s="1360"/>
      <c r="I9" s="1360"/>
      <c r="J9" s="1360"/>
      <c r="K9" s="1360"/>
      <c r="L9" s="1360"/>
      <c r="M9" s="1395"/>
    </row>
    <row r="10" spans="1:13" ht="12.75" customHeight="1" x14ac:dyDescent="0.2">
      <c r="A10" s="1359"/>
      <c r="B10" s="1360"/>
      <c r="C10" s="1360"/>
      <c r="D10" s="1360"/>
      <c r="E10" s="1360"/>
      <c r="F10" s="437"/>
      <c r="G10" s="438"/>
      <c r="H10" s="1360"/>
      <c r="I10" s="1360"/>
      <c r="J10" s="1360"/>
      <c r="K10" s="1360"/>
      <c r="L10" s="1360"/>
      <c r="M10" s="1395"/>
    </row>
    <row r="11" spans="1:13" ht="12.75" customHeight="1" x14ac:dyDescent="0.2">
      <c r="A11" s="1359"/>
      <c r="B11" s="1360"/>
      <c r="C11" s="1360"/>
      <c r="D11" s="1360"/>
      <c r="E11" s="1360"/>
      <c r="F11" s="437"/>
      <c r="G11" s="438"/>
      <c r="H11" s="1360"/>
      <c r="I11" s="1360"/>
      <c r="J11" s="1360"/>
      <c r="K11" s="1360"/>
      <c r="L11" s="1360"/>
      <c r="M11" s="1395"/>
    </row>
    <row r="12" spans="1:13" ht="12.75" customHeight="1" x14ac:dyDescent="0.2">
      <c r="A12" s="1359"/>
      <c r="B12" s="1360"/>
      <c r="C12" s="1360"/>
      <c r="D12" s="1360"/>
      <c r="E12" s="1360"/>
      <c r="F12" s="437"/>
      <c r="G12" s="438"/>
      <c r="H12" s="1360"/>
      <c r="I12" s="1360"/>
      <c r="J12" s="1360"/>
      <c r="K12" s="1360"/>
      <c r="L12" s="1360"/>
      <c r="M12" s="1395"/>
    </row>
    <row r="13" spans="1:13" ht="12.75" customHeight="1" x14ac:dyDescent="0.2">
      <c r="A13" s="1359"/>
      <c r="B13" s="1360"/>
      <c r="C13" s="1360"/>
      <c r="D13" s="1360"/>
      <c r="E13" s="1360"/>
      <c r="F13" s="437"/>
      <c r="G13" s="438"/>
      <c r="H13" s="1360"/>
      <c r="I13" s="1360"/>
      <c r="J13" s="1360"/>
      <c r="K13" s="1360"/>
      <c r="L13" s="1360"/>
      <c r="M13" s="1395"/>
    </row>
    <row r="14" spans="1:13" ht="12.75" customHeight="1" x14ac:dyDescent="0.2">
      <c r="A14" s="1359"/>
      <c r="B14" s="1360"/>
      <c r="C14" s="1360"/>
      <c r="D14" s="1360"/>
      <c r="E14" s="1360"/>
      <c r="F14" s="437"/>
      <c r="G14" s="438"/>
      <c r="H14" s="1360"/>
      <c r="I14" s="1360"/>
      <c r="J14" s="1360"/>
      <c r="K14" s="1360"/>
      <c r="L14" s="1360"/>
      <c r="M14" s="1395"/>
    </row>
    <row r="15" spans="1:13" ht="19.899999999999999" customHeight="1" x14ac:dyDescent="0.2">
      <c r="A15" s="1359"/>
      <c r="B15" s="1360"/>
      <c r="C15" s="1360"/>
      <c r="D15" s="1360"/>
      <c r="E15" s="1360"/>
      <c r="F15" s="437"/>
      <c r="G15" s="438"/>
      <c r="H15" s="1360"/>
      <c r="I15" s="1360"/>
      <c r="J15" s="1360"/>
      <c r="K15" s="1360"/>
      <c r="L15" s="1360"/>
      <c r="M15" s="1395"/>
    </row>
    <row r="16" spans="1:13" ht="12.75" customHeight="1" x14ac:dyDescent="0.2">
      <c r="A16" s="1359"/>
      <c r="B16" s="1360"/>
      <c r="C16" s="1360"/>
      <c r="D16" s="1360"/>
      <c r="E16" s="1360"/>
      <c r="F16" s="437"/>
      <c r="G16" s="438"/>
      <c r="H16" s="109"/>
      <c r="I16" s="109"/>
      <c r="J16" s="109"/>
      <c r="K16" s="109"/>
      <c r="L16" s="109"/>
      <c r="M16" s="430"/>
    </row>
    <row r="17" spans="1:13" ht="12.75" customHeight="1" x14ac:dyDescent="0.2">
      <c r="A17" s="1359"/>
      <c r="B17" s="1360"/>
      <c r="C17" s="1360"/>
      <c r="D17" s="1360"/>
      <c r="E17" s="1360"/>
      <c r="F17" s="437"/>
      <c r="G17" s="438"/>
      <c r="H17" s="1360" t="s">
        <v>103</v>
      </c>
      <c r="I17" s="1360"/>
      <c r="J17" s="1360"/>
      <c r="K17" s="1360"/>
      <c r="L17" s="1360"/>
      <c r="M17" s="1395"/>
    </row>
    <row r="18" spans="1:13" ht="15.6" customHeight="1" x14ac:dyDescent="0.2">
      <c r="A18" s="1359"/>
      <c r="B18" s="1360"/>
      <c r="C18" s="1360"/>
      <c r="D18" s="1360"/>
      <c r="E18" s="1360"/>
      <c r="F18" s="121"/>
      <c r="G18" s="442"/>
      <c r="H18" s="1360"/>
      <c r="I18" s="1360"/>
      <c r="J18" s="1360"/>
      <c r="K18" s="1360"/>
      <c r="L18" s="1360"/>
      <c r="M18" s="1395"/>
    </row>
    <row r="19" spans="1:13" ht="19.899999999999999" customHeight="1" x14ac:dyDescent="0.2">
      <c r="A19" s="1359"/>
      <c r="B19" s="1360"/>
      <c r="C19" s="1360"/>
      <c r="D19" s="1360"/>
      <c r="E19" s="1360"/>
      <c r="F19" s="437"/>
      <c r="G19" s="438"/>
      <c r="H19" s="1363"/>
      <c r="I19" s="1364"/>
      <c r="J19" s="1364"/>
      <c r="K19" s="1364"/>
      <c r="L19" s="1365"/>
      <c r="M19" s="153"/>
    </row>
    <row r="20" spans="1:13" ht="8.4499999999999993" customHeight="1" x14ac:dyDescent="0.2">
      <c r="A20" s="803"/>
      <c r="B20" s="109"/>
      <c r="C20" s="109"/>
      <c r="D20" s="109"/>
      <c r="E20" s="109"/>
      <c r="F20" s="437"/>
      <c r="G20" s="438"/>
      <c r="H20" s="1391"/>
      <c r="I20" s="1392"/>
      <c r="J20" s="1392"/>
      <c r="K20" s="1392"/>
      <c r="L20" s="1393"/>
      <c r="M20" s="153"/>
    </row>
    <row r="21" spans="1:13" ht="12.75" customHeight="1" x14ac:dyDescent="0.2">
      <c r="A21" s="1359" t="s">
        <v>1840</v>
      </c>
      <c r="B21" s="1360"/>
      <c r="C21" s="1360"/>
      <c r="D21" s="1360"/>
      <c r="E21" s="1360"/>
      <c r="F21" s="437"/>
      <c r="G21" s="438"/>
      <c r="H21" s="1366"/>
      <c r="I21" s="1367"/>
      <c r="J21" s="1367"/>
      <c r="K21" s="1367"/>
      <c r="L21" s="1368"/>
      <c r="M21" s="153"/>
    </row>
    <row r="22" spans="1:13" ht="12.75" customHeight="1" x14ac:dyDescent="0.2">
      <c r="A22" s="1359"/>
      <c r="B22" s="1360"/>
      <c r="C22" s="1360"/>
      <c r="D22" s="1360"/>
      <c r="E22" s="1360"/>
      <c r="F22" s="121"/>
      <c r="G22" s="442"/>
      <c r="H22" s="121"/>
      <c r="I22" s="102"/>
      <c r="J22" s="437"/>
      <c r="K22" s="437"/>
      <c r="L22" s="437"/>
      <c r="M22" s="153"/>
    </row>
    <row r="23" spans="1:13" ht="12.75" customHeight="1" x14ac:dyDescent="0.2">
      <c r="A23" s="1359"/>
      <c r="B23" s="1360"/>
      <c r="C23" s="1360"/>
      <c r="D23" s="1360"/>
      <c r="E23" s="1360"/>
      <c r="F23" s="437"/>
      <c r="G23" s="438"/>
      <c r="H23" s="1360" t="s">
        <v>1153</v>
      </c>
      <c r="I23" s="1244"/>
      <c r="J23" s="1244"/>
      <c r="K23" s="1244"/>
      <c r="L23" s="1244"/>
      <c r="M23" s="1394"/>
    </row>
    <row r="24" spans="1:13" ht="13.9" customHeight="1" x14ac:dyDescent="0.2">
      <c r="A24" s="405"/>
      <c r="B24" s="109"/>
      <c r="C24" s="109"/>
      <c r="D24" s="109"/>
      <c r="E24" s="109"/>
      <c r="F24" s="437"/>
      <c r="G24" s="438"/>
      <c r="H24" s="1244"/>
      <c r="I24" s="1244"/>
      <c r="J24" s="1244"/>
      <c r="K24" s="1244"/>
      <c r="L24" s="1244"/>
      <c r="M24" s="1394"/>
    </row>
    <row r="25" spans="1:13" ht="13.15" customHeight="1" x14ac:dyDescent="0.2">
      <c r="A25" s="1359" t="s">
        <v>1047</v>
      </c>
      <c r="B25" s="1360"/>
      <c r="C25" s="1360"/>
      <c r="D25" s="1360"/>
      <c r="E25" s="1360"/>
      <c r="F25" s="437"/>
      <c r="G25" s="438"/>
      <c r="H25" s="1244"/>
      <c r="I25" s="1244"/>
      <c r="J25" s="1244"/>
      <c r="K25" s="1244"/>
      <c r="L25" s="1244"/>
      <c r="M25" s="1394"/>
    </row>
    <row r="26" spans="1:13" ht="12.75" customHeight="1" x14ac:dyDescent="0.2">
      <c r="A26" s="1359"/>
      <c r="B26" s="1360"/>
      <c r="C26" s="1360"/>
      <c r="D26" s="1360"/>
      <c r="E26" s="1360"/>
      <c r="F26" s="437"/>
      <c r="G26" s="438"/>
      <c r="H26" s="109"/>
      <c r="I26" s="101"/>
      <c r="J26" s="101" t="s">
        <v>1890</v>
      </c>
      <c r="K26" s="101"/>
      <c r="L26" s="786"/>
      <c r="M26" s="444"/>
    </row>
    <row r="27" spans="1:13" ht="12.75" customHeight="1" x14ac:dyDescent="0.2">
      <c r="A27" s="1359"/>
      <c r="B27" s="1360"/>
      <c r="C27" s="1360"/>
      <c r="D27" s="1360"/>
      <c r="E27" s="1360"/>
      <c r="F27" s="437"/>
      <c r="G27" s="438"/>
      <c r="H27" s="109"/>
      <c r="I27" s="101"/>
      <c r="J27" s="101"/>
      <c r="K27" s="101"/>
      <c r="L27" s="101"/>
      <c r="M27" s="444"/>
    </row>
    <row r="28" spans="1:13" ht="12.75" customHeight="1" x14ac:dyDescent="0.2">
      <c r="A28" s="1359"/>
      <c r="B28" s="1360"/>
      <c r="C28" s="1360"/>
      <c r="D28" s="1360"/>
      <c r="E28" s="1360"/>
      <c r="F28" s="437"/>
      <c r="G28" s="443"/>
      <c r="H28" s="445"/>
      <c r="I28" s="101"/>
      <c r="J28" s="101" t="s">
        <v>1891</v>
      </c>
      <c r="K28" s="101"/>
      <c r="L28" s="786"/>
      <c r="M28" s="444"/>
    </row>
    <row r="29" spans="1:13" ht="16.899999999999999" customHeight="1" x14ac:dyDescent="0.2">
      <c r="A29" s="1359"/>
      <c r="B29" s="1360"/>
      <c r="C29" s="1360"/>
      <c r="D29" s="1360"/>
      <c r="E29" s="1360"/>
      <c r="F29" s="437"/>
      <c r="G29" s="442"/>
      <c r="H29" s="121"/>
      <c r="I29" s="101"/>
      <c r="J29" s="101"/>
      <c r="K29" s="101"/>
      <c r="L29" s="101"/>
      <c r="M29" s="444"/>
    </row>
    <row r="30" spans="1:13" ht="12.75" customHeight="1" x14ac:dyDescent="0.2">
      <c r="A30" s="405"/>
      <c r="B30" s="109"/>
      <c r="C30" s="109"/>
      <c r="D30" s="109"/>
      <c r="E30" s="109"/>
      <c r="F30" s="437"/>
      <c r="G30" s="438"/>
      <c r="H30" s="1360" t="s">
        <v>360</v>
      </c>
      <c r="I30" s="1360"/>
      <c r="J30" s="1360"/>
      <c r="K30" s="1360"/>
      <c r="L30" s="1360"/>
      <c r="M30" s="1395"/>
    </row>
    <row r="31" spans="1:13" ht="12.75" customHeight="1" x14ac:dyDescent="0.2">
      <c r="A31" s="1359" t="s">
        <v>1234</v>
      </c>
      <c r="B31" s="1360"/>
      <c r="C31" s="1360"/>
      <c r="D31" s="1360"/>
      <c r="E31" s="1360"/>
      <c r="F31" s="437"/>
      <c r="G31" s="438"/>
      <c r="H31" s="1363"/>
      <c r="I31" s="1364"/>
      <c r="J31" s="1364"/>
      <c r="K31" s="1364"/>
      <c r="L31" s="1365"/>
      <c r="M31" s="444"/>
    </row>
    <row r="32" spans="1:13" ht="12.75" customHeight="1" x14ac:dyDescent="0.2">
      <c r="A32" s="1359"/>
      <c r="B32" s="1360"/>
      <c r="C32" s="1360"/>
      <c r="D32" s="1360"/>
      <c r="E32" s="1360"/>
      <c r="F32" s="437"/>
      <c r="G32" s="438"/>
      <c r="H32" s="1366"/>
      <c r="I32" s="1367"/>
      <c r="J32" s="1367"/>
      <c r="K32" s="1367"/>
      <c r="L32" s="1368"/>
      <c r="M32" s="444"/>
    </row>
    <row r="33" spans="1:13" ht="18.600000000000001" customHeight="1" thickBot="1" x14ac:dyDescent="0.25">
      <c r="A33" s="1361"/>
      <c r="B33" s="1362"/>
      <c r="C33" s="1362"/>
      <c r="D33" s="1362"/>
      <c r="E33" s="1362"/>
      <c r="F33" s="168"/>
      <c r="G33" s="167"/>
      <c r="H33" s="431"/>
      <c r="I33" s="166"/>
      <c r="J33" s="156"/>
      <c r="K33" s="156"/>
      <c r="L33" s="156"/>
      <c r="M33" s="157"/>
    </row>
    <row r="34" spans="1:13" s="86" customFormat="1" ht="12.75" customHeight="1" thickBot="1" x14ac:dyDescent="0.25">
      <c r="A34" s="1377"/>
      <c r="B34" s="1377"/>
      <c r="C34" s="1377"/>
      <c r="D34" s="1377"/>
      <c r="E34" s="1377"/>
      <c r="F34" s="169"/>
      <c r="G34" s="169"/>
      <c r="H34" s="169"/>
      <c r="I34" s="169"/>
      <c r="J34" s="154"/>
      <c r="K34" s="154"/>
      <c r="L34" s="154"/>
    </row>
    <row r="35" spans="1:13" s="83" customFormat="1" ht="12.75" customHeight="1" x14ac:dyDescent="0.2">
      <c r="A35" s="1376"/>
      <c r="B35" s="1377"/>
      <c r="C35" s="1377"/>
      <c r="D35" s="1377"/>
      <c r="E35" s="1378"/>
      <c r="F35" s="173"/>
      <c r="G35" s="173"/>
      <c r="H35" s="173"/>
      <c r="I35" s="173"/>
      <c r="J35" s="173"/>
      <c r="K35" s="173"/>
      <c r="L35" s="1377"/>
      <c r="M35" s="1379"/>
    </row>
    <row r="36" spans="1:13" s="83" customFormat="1" ht="12.75" customHeight="1" x14ac:dyDescent="0.2">
      <c r="A36" s="1334"/>
      <c r="B36" s="1335"/>
      <c r="C36" s="1335"/>
      <c r="D36" s="1335"/>
      <c r="E36" s="1336"/>
      <c r="F36" s="1388" t="s">
        <v>1992</v>
      </c>
      <c r="G36" s="1389"/>
      <c r="H36" s="1389"/>
      <c r="I36" s="1389"/>
      <c r="J36" s="1389"/>
      <c r="K36" s="1389"/>
      <c r="L36" s="1389"/>
      <c r="M36" s="1390"/>
    </row>
    <row r="37" spans="1:13" s="83" customFormat="1" ht="12.75" customHeight="1" x14ac:dyDescent="0.2">
      <c r="A37" s="1334"/>
      <c r="B37" s="1335"/>
      <c r="C37" s="1335"/>
      <c r="D37" s="1335"/>
      <c r="E37" s="1336"/>
      <c r="F37" s="169"/>
      <c r="G37" s="169"/>
      <c r="H37" s="169"/>
      <c r="I37" s="42"/>
      <c r="J37" s="42"/>
      <c r="K37" s="42"/>
      <c r="L37" s="1386"/>
      <c r="M37" s="1387"/>
    </row>
    <row r="38" spans="1:13" s="83" customFormat="1" ht="12.75" customHeight="1" x14ac:dyDescent="0.2">
      <c r="A38" s="1334"/>
      <c r="B38" s="1335"/>
      <c r="C38" s="1335"/>
      <c r="D38" s="1335"/>
      <c r="E38" s="1336"/>
      <c r="F38" s="169" t="s">
        <v>1184</v>
      </c>
      <c r="G38" s="169"/>
      <c r="H38" s="1383"/>
      <c r="I38" s="1384"/>
      <c r="J38" s="1384"/>
      <c r="K38" s="1385"/>
      <c r="L38" s="1386"/>
      <c r="M38" s="1387"/>
    </row>
    <row r="39" spans="1:13" s="83" customFormat="1" ht="12.75" customHeight="1" x14ac:dyDescent="0.2">
      <c r="A39" s="1334"/>
      <c r="B39" s="1335"/>
      <c r="C39" s="1335"/>
      <c r="D39" s="1335"/>
      <c r="E39" s="1336"/>
      <c r="F39" s="169"/>
      <c r="G39" s="169"/>
      <c r="H39" s="169"/>
      <c r="I39" s="169"/>
      <c r="J39" s="169"/>
      <c r="K39" s="169"/>
      <c r="L39" s="1386"/>
      <c r="M39" s="1387"/>
    </row>
    <row r="40" spans="1:13" s="83" customFormat="1" ht="12.75" customHeight="1" x14ac:dyDescent="0.2">
      <c r="A40" s="1334"/>
      <c r="B40" s="1335"/>
      <c r="C40" s="1335"/>
      <c r="D40" s="1335"/>
      <c r="E40" s="1336"/>
      <c r="F40" s="1396"/>
      <c r="G40" s="1398"/>
      <c r="H40" s="1396"/>
      <c r="I40" s="1397"/>
      <c r="J40" s="1398"/>
      <c r="K40" s="110"/>
      <c r="L40" s="1399"/>
      <c r="M40" s="1400"/>
    </row>
    <row r="41" spans="1:13" s="83" customFormat="1" ht="12.75" customHeight="1" x14ac:dyDescent="0.2">
      <c r="A41" s="1334" t="s">
        <v>1183</v>
      </c>
      <c r="B41" s="1335"/>
      <c r="C41" s="1335"/>
      <c r="D41" s="1335"/>
      <c r="E41" s="1336"/>
      <c r="F41" s="1369" t="s">
        <v>1989</v>
      </c>
      <c r="G41" s="1336"/>
      <c r="H41" s="1369" t="s">
        <v>1990</v>
      </c>
      <c r="I41" s="1335"/>
      <c r="J41" s="1336"/>
      <c r="K41" s="58" t="s">
        <v>1991</v>
      </c>
      <c r="L41" s="1369" t="s">
        <v>686</v>
      </c>
      <c r="M41" s="1370"/>
    </row>
    <row r="42" spans="1:13" s="86" customFormat="1" ht="12.75" customHeight="1" x14ac:dyDescent="0.2">
      <c r="A42" s="1334" t="s">
        <v>953</v>
      </c>
      <c r="B42" s="1335"/>
      <c r="C42" s="1335"/>
      <c r="D42" s="1335"/>
      <c r="E42" s="1336"/>
      <c r="F42" s="1369" t="s">
        <v>955</v>
      </c>
      <c r="G42" s="1336"/>
      <c r="H42" s="1373" t="s">
        <v>958</v>
      </c>
      <c r="I42" s="1374"/>
      <c r="J42" s="1375"/>
      <c r="K42" s="58" t="s">
        <v>960</v>
      </c>
      <c r="L42" s="1369" t="s">
        <v>962</v>
      </c>
      <c r="M42" s="1370"/>
    </row>
    <row r="43" spans="1:13" s="83" customFormat="1" ht="12.75" customHeight="1" x14ac:dyDescent="0.2">
      <c r="A43" s="1342"/>
      <c r="B43" s="1343"/>
      <c r="C43" s="1343"/>
      <c r="D43" s="1343"/>
      <c r="E43" s="1344"/>
      <c r="F43" s="1371"/>
      <c r="G43" s="1344"/>
      <c r="H43" s="1380"/>
      <c r="I43" s="1381"/>
      <c r="J43" s="1382"/>
      <c r="K43" s="61"/>
      <c r="L43" s="1371"/>
      <c r="M43" s="1372"/>
    </row>
    <row r="44" spans="1:13" ht="15" customHeight="1" x14ac:dyDescent="0.2">
      <c r="A44" s="1329"/>
      <c r="B44" s="1330"/>
      <c r="C44" s="1330"/>
      <c r="D44" s="1330"/>
      <c r="E44" s="1331"/>
      <c r="F44" s="1332"/>
      <c r="G44" s="1333"/>
      <c r="H44" s="1332"/>
      <c r="I44" s="1337"/>
      <c r="J44" s="1337"/>
      <c r="K44" s="784"/>
      <c r="L44" s="1332"/>
      <c r="M44" s="1338"/>
    </row>
    <row r="45" spans="1:13" ht="15" customHeight="1" x14ac:dyDescent="0.2">
      <c r="A45" s="1329"/>
      <c r="B45" s="1330"/>
      <c r="C45" s="1330"/>
      <c r="D45" s="1330"/>
      <c r="E45" s="1331"/>
      <c r="F45" s="1332"/>
      <c r="G45" s="1333"/>
      <c r="H45" s="1332"/>
      <c r="I45" s="1337"/>
      <c r="J45" s="1333"/>
      <c r="K45" s="784"/>
      <c r="L45" s="1332"/>
      <c r="M45" s="1338"/>
    </row>
    <row r="46" spans="1:13" ht="15" customHeight="1" x14ac:dyDescent="0.2">
      <c r="A46" s="1329"/>
      <c r="B46" s="1330"/>
      <c r="C46" s="1330"/>
      <c r="D46" s="1330"/>
      <c r="E46" s="1331"/>
      <c r="F46" s="1332"/>
      <c r="G46" s="1333"/>
      <c r="H46" s="1332"/>
      <c r="I46" s="1337"/>
      <c r="J46" s="1333"/>
      <c r="K46" s="784"/>
      <c r="L46" s="1332"/>
      <c r="M46" s="1338"/>
    </row>
    <row r="47" spans="1:13" ht="15" customHeight="1" x14ac:dyDescent="0.2">
      <c r="A47" s="1329"/>
      <c r="B47" s="1330"/>
      <c r="C47" s="1330"/>
      <c r="D47" s="1330"/>
      <c r="E47" s="1331"/>
      <c r="F47" s="1332"/>
      <c r="G47" s="1333"/>
      <c r="H47" s="1332"/>
      <c r="I47" s="1337"/>
      <c r="J47" s="1333"/>
      <c r="K47" s="784"/>
      <c r="L47" s="1332"/>
      <c r="M47" s="1338"/>
    </row>
    <row r="48" spans="1:13" ht="15" customHeight="1" x14ac:dyDescent="0.2">
      <c r="A48" s="1329"/>
      <c r="B48" s="1330"/>
      <c r="C48" s="1330"/>
      <c r="D48" s="1330"/>
      <c r="E48" s="1331"/>
      <c r="F48" s="1332"/>
      <c r="G48" s="1333"/>
      <c r="H48" s="1332"/>
      <c r="I48" s="1337"/>
      <c r="J48" s="1333"/>
      <c r="K48" s="784"/>
      <c r="L48" s="1332"/>
      <c r="M48" s="1338"/>
    </row>
    <row r="49" spans="1:13" ht="15" customHeight="1" x14ac:dyDescent="0.2">
      <c r="A49" s="1329"/>
      <c r="B49" s="1330"/>
      <c r="C49" s="1330"/>
      <c r="D49" s="1330"/>
      <c r="E49" s="1331"/>
      <c r="F49" s="1332"/>
      <c r="G49" s="1333"/>
      <c r="H49" s="1332"/>
      <c r="I49" s="1337"/>
      <c r="J49" s="1333"/>
      <c r="K49" s="784"/>
      <c r="L49" s="1332"/>
      <c r="M49" s="1338"/>
    </row>
    <row r="50" spans="1:13" ht="15" customHeight="1" x14ac:dyDescent="0.2">
      <c r="A50" s="1329"/>
      <c r="B50" s="1330"/>
      <c r="C50" s="1330"/>
      <c r="D50" s="1330"/>
      <c r="E50" s="1331"/>
      <c r="F50" s="1332"/>
      <c r="G50" s="1333"/>
      <c r="H50" s="1332"/>
      <c r="I50" s="1337"/>
      <c r="J50" s="1333"/>
      <c r="K50" s="784"/>
      <c r="L50" s="1332"/>
      <c r="M50" s="1338"/>
    </row>
    <row r="51" spans="1:13" ht="15" customHeight="1" x14ac:dyDescent="0.2">
      <c r="A51" s="1329"/>
      <c r="B51" s="1330"/>
      <c r="C51" s="1330"/>
      <c r="D51" s="1330"/>
      <c r="E51" s="1331"/>
      <c r="F51" s="1332"/>
      <c r="G51" s="1333"/>
      <c r="H51" s="1332"/>
      <c r="I51" s="1337"/>
      <c r="J51" s="1333"/>
      <c r="K51" s="784"/>
      <c r="L51" s="1332"/>
      <c r="M51" s="1338"/>
    </row>
    <row r="52" spans="1:13" ht="15" customHeight="1" x14ac:dyDescent="0.2">
      <c r="A52" s="1329"/>
      <c r="B52" s="1330"/>
      <c r="C52" s="1330"/>
      <c r="D52" s="1330"/>
      <c r="E52" s="1331"/>
      <c r="F52" s="1332"/>
      <c r="G52" s="1333"/>
      <c r="H52" s="1332"/>
      <c r="I52" s="1337"/>
      <c r="J52" s="1333"/>
      <c r="K52" s="784"/>
      <c r="L52" s="1332"/>
      <c r="M52" s="1338"/>
    </row>
    <row r="53" spans="1:13" ht="15" customHeight="1" x14ac:dyDescent="0.2">
      <c r="A53" s="1329"/>
      <c r="B53" s="1330"/>
      <c r="C53" s="1330"/>
      <c r="D53" s="1330"/>
      <c r="E53" s="1331"/>
      <c r="F53" s="1332"/>
      <c r="G53" s="1333"/>
      <c r="H53" s="1332"/>
      <c r="I53" s="1337"/>
      <c r="J53" s="1333"/>
      <c r="K53" s="784"/>
      <c r="L53" s="1332"/>
      <c r="M53" s="1338"/>
    </row>
    <row r="54" spans="1:13" ht="15" customHeight="1" x14ac:dyDescent="0.2">
      <c r="A54" s="1329"/>
      <c r="B54" s="1330"/>
      <c r="C54" s="1330"/>
      <c r="D54" s="1330"/>
      <c r="E54" s="1331"/>
      <c r="F54" s="1332"/>
      <c r="G54" s="1333"/>
      <c r="H54" s="1332"/>
      <c r="I54" s="1337"/>
      <c r="J54" s="1333"/>
      <c r="K54" s="784"/>
      <c r="L54" s="1332"/>
      <c r="M54" s="1338"/>
    </row>
    <row r="55" spans="1:13" ht="15" customHeight="1" x14ac:dyDescent="0.2">
      <c r="A55" s="1329"/>
      <c r="B55" s="1330"/>
      <c r="C55" s="1330"/>
      <c r="D55" s="1330"/>
      <c r="E55" s="1331"/>
      <c r="F55" s="1332"/>
      <c r="G55" s="1333"/>
      <c r="H55" s="1332"/>
      <c r="I55" s="1337"/>
      <c r="J55" s="1333"/>
      <c r="K55" s="784"/>
      <c r="L55" s="1332"/>
      <c r="M55" s="1338"/>
    </row>
    <row r="56" spans="1:13" ht="15" customHeight="1" x14ac:dyDescent="0.2">
      <c r="A56" s="1329"/>
      <c r="B56" s="1330"/>
      <c r="C56" s="1330"/>
      <c r="D56" s="1330"/>
      <c r="E56" s="1331"/>
      <c r="F56" s="1332"/>
      <c r="G56" s="1333"/>
      <c r="H56" s="1332"/>
      <c r="I56" s="1337"/>
      <c r="J56" s="1333"/>
      <c r="K56" s="784"/>
      <c r="L56" s="1332"/>
      <c r="M56" s="1338"/>
    </row>
    <row r="57" spans="1:13" ht="15" customHeight="1" x14ac:dyDescent="0.2">
      <c r="A57" s="1329"/>
      <c r="B57" s="1330"/>
      <c r="C57" s="1330"/>
      <c r="D57" s="1330"/>
      <c r="E57" s="1331"/>
      <c r="F57" s="1332"/>
      <c r="G57" s="1333"/>
      <c r="H57" s="1332"/>
      <c r="I57" s="1337"/>
      <c r="J57" s="1333"/>
      <c r="K57" s="784"/>
      <c r="L57" s="1332"/>
      <c r="M57" s="1338"/>
    </row>
    <row r="58" spans="1:13" ht="15" customHeight="1" x14ac:dyDescent="0.2">
      <c r="A58" s="1329"/>
      <c r="B58" s="1330"/>
      <c r="C58" s="1330"/>
      <c r="D58" s="1330"/>
      <c r="E58" s="1331"/>
      <c r="F58" s="1332"/>
      <c r="G58" s="1333"/>
      <c r="H58" s="1332"/>
      <c r="I58" s="1337"/>
      <c r="J58" s="1333"/>
      <c r="K58" s="784"/>
      <c r="L58" s="1332"/>
      <c r="M58" s="1338"/>
    </row>
    <row r="59" spans="1:13" ht="15" customHeight="1" x14ac:dyDescent="0.2">
      <c r="A59" s="1329"/>
      <c r="B59" s="1330"/>
      <c r="C59" s="1330"/>
      <c r="D59" s="1330"/>
      <c r="E59" s="1331"/>
      <c r="F59" s="1332"/>
      <c r="G59" s="1333"/>
      <c r="H59" s="1332"/>
      <c r="I59" s="1337"/>
      <c r="J59" s="1333"/>
      <c r="K59" s="784"/>
      <c r="L59" s="1332"/>
      <c r="M59" s="1338"/>
    </row>
    <row r="60" spans="1:13" ht="15" customHeight="1" x14ac:dyDescent="0.2">
      <c r="A60" s="1329"/>
      <c r="B60" s="1330"/>
      <c r="C60" s="1330"/>
      <c r="D60" s="1330"/>
      <c r="E60" s="1331"/>
      <c r="F60" s="1332"/>
      <c r="G60" s="1333"/>
      <c r="H60" s="1332"/>
      <c r="I60" s="1337"/>
      <c r="J60" s="1333"/>
      <c r="K60" s="784"/>
      <c r="L60" s="1332"/>
      <c r="M60" s="1338"/>
    </row>
    <row r="61" spans="1:13" ht="15" customHeight="1" x14ac:dyDescent="0.2">
      <c r="A61" s="1329"/>
      <c r="B61" s="1330"/>
      <c r="C61" s="1330"/>
      <c r="D61" s="1330"/>
      <c r="E61" s="1331"/>
      <c r="F61" s="1332"/>
      <c r="G61" s="1333"/>
      <c r="H61" s="1332"/>
      <c r="I61" s="1337"/>
      <c r="J61" s="1333"/>
      <c r="K61" s="784"/>
      <c r="L61" s="1332"/>
      <c r="M61" s="1338"/>
    </row>
    <row r="62" spans="1:13" ht="15" customHeight="1" x14ac:dyDescent="0.2">
      <c r="A62" s="1329"/>
      <c r="B62" s="1330"/>
      <c r="C62" s="1330"/>
      <c r="D62" s="1330"/>
      <c r="E62" s="1331"/>
      <c r="F62" s="1332"/>
      <c r="G62" s="1333"/>
      <c r="H62" s="1332"/>
      <c r="I62" s="1337"/>
      <c r="J62" s="1333"/>
      <c r="K62" s="784"/>
      <c r="L62" s="1332"/>
      <c r="M62" s="1338"/>
    </row>
    <row r="63" spans="1:13" ht="15" customHeight="1" x14ac:dyDescent="0.2">
      <c r="A63" s="1329"/>
      <c r="B63" s="1330"/>
      <c r="C63" s="1330"/>
      <c r="D63" s="1330"/>
      <c r="E63" s="1331"/>
      <c r="F63" s="1332"/>
      <c r="G63" s="1333"/>
      <c r="H63" s="1332"/>
      <c r="I63" s="1337"/>
      <c r="J63" s="1333"/>
      <c r="K63" s="784"/>
      <c r="L63" s="1332"/>
      <c r="M63" s="1338"/>
    </row>
    <row r="64" spans="1:13" ht="15" customHeight="1" x14ac:dyDescent="0.2">
      <c r="A64" s="1329"/>
      <c r="B64" s="1330"/>
      <c r="C64" s="1330"/>
      <c r="D64" s="1330"/>
      <c r="E64" s="1331"/>
      <c r="F64" s="1332"/>
      <c r="G64" s="1333"/>
      <c r="H64" s="1332"/>
      <c r="I64" s="1337"/>
      <c r="J64" s="1333"/>
      <c r="K64" s="784"/>
      <c r="L64" s="1332"/>
      <c r="M64" s="1338"/>
    </row>
    <row r="65" spans="1:13" ht="15" customHeight="1" x14ac:dyDescent="0.2">
      <c r="A65" s="1329"/>
      <c r="B65" s="1330"/>
      <c r="C65" s="1330"/>
      <c r="D65" s="1330"/>
      <c r="E65" s="1331"/>
      <c r="F65" s="1332"/>
      <c r="G65" s="1333"/>
      <c r="H65" s="1332"/>
      <c r="I65" s="1337"/>
      <c r="J65" s="1333"/>
      <c r="K65" s="784"/>
      <c r="L65" s="1332"/>
      <c r="M65" s="1338"/>
    </row>
    <row r="66" spans="1:13" ht="15" customHeight="1" x14ac:dyDescent="0.2">
      <c r="A66" s="1329"/>
      <c r="B66" s="1330"/>
      <c r="C66" s="1330"/>
      <c r="D66" s="1330"/>
      <c r="E66" s="1331"/>
      <c r="F66" s="1332"/>
      <c r="G66" s="1333"/>
      <c r="H66" s="1332"/>
      <c r="I66" s="1337"/>
      <c r="J66" s="1333"/>
      <c r="K66" s="784"/>
      <c r="L66" s="1332"/>
      <c r="M66" s="1338"/>
    </row>
    <row r="67" spans="1:13" ht="15" customHeight="1" x14ac:dyDescent="0.2">
      <c r="A67" s="1329"/>
      <c r="B67" s="1330"/>
      <c r="C67" s="1330"/>
      <c r="D67" s="1330"/>
      <c r="E67" s="1331"/>
      <c r="F67" s="1332"/>
      <c r="G67" s="1333"/>
      <c r="H67" s="1332"/>
      <c r="I67" s="1337"/>
      <c r="J67" s="1333"/>
      <c r="K67" s="784"/>
      <c r="L67" s="1332"/>
      <c r="M67" s="1338"/>
    </row>
    <row r="68" spans="1:13" ht="15" customHeight="1" x14ac:dyDescent="0.2">
      <c r="A68" s="1329"/>
      <c r="B68" s="1330"/>
      <c r="C68" s="1330"/>
      <c r="D68" s="1330"/>
      <c r="E68" s="1331"/>
      <c r="F68" s="1332"/>
      <c r="G68" s="1333"/>
      <c r="H68" s="1332"/>
      <c r="I68" s="1337"/>
      <c r="J68" s="1333"/>
      <c r="K68" s="784"/>
      <c r="L68" s="1332"/>
      <c r="M68" s="1338"/>
    </row>
    <row r="69" spans="1:13" ht="15" customHeight="1" x14ac:dyDescent="0.2">
      <c r="A69" s="1329"/>
      <c r="B69" s="1330"/>
      <c r="C69" s="1330"/>
      <c r="D69" s="1330"/>
      <c r="E69" s="1331"/>
      <c r="F69" s="1332"/>
      <c r="G69" s="1333"/>
      <c r="H69" s="1332"/>
      <c r="I69" s="1337"/>
      <c r="J69" s="1333"/>
      <c r="K69" s="784"/>
      <c r="L69" s="1332"/>
      <c r="M69" s="1338"/>
    </row>
    <row r="70" spans="1:13" ht="15" customHeight="1" x14ac:dyDescent="0.2">
      <c r="A70" s="1329"/>
      <c r="B70" s="1330"/>
      <c r="C70" s="1330"/>
      <c r="D70" s="1330"/>
      <c r="E70" s="1331"/>
      <c r="F70" s="1332"/>
      <c r="G70" s="1333"/>
      <c r="H70" s="1332"/>
      <c r="I70" s="1337"/>
      <c r="J70" s="1333"/>
      <c r="K70" s="784"/>
      <c r="L70" s="1332"/>
      <c r="M70" s="1338"/>
    </row>
    <row r="71" spans="1:13" ht="15" customHeight="1" x14ac:dyDescent="0.2">
      <c r="A71" s="1329"/>
      <c r="B71" s="1330"/>
      <c r="C71" s="1330"/>
      <c r="D71" s="1330"/>
      <c r="E71" s="1331"/>
      <c r="F71" s="1332"/>
      <c r="G71" s="1333"/>
      <c r="H71" s="1332"/>
      <c r="I71" s="1337"/>
      <c r="J71" s="1333"/>
      <c r="K71" s="784"/>
      <c r="L71" s="1332"/>
      <c r="M71" s="1338"/>
    </row>
    <row r="72" spans="1:13" ht="15" customHeight="1" x14ac:dyDescent="0.2">
      <c r="A72" s="1329"/>
      <c r="B72" s="1330"/>
      <c r="C72" s="1330"/>
      <c r="D72" s="1330"/>
      <c r="E72" s="1331"/>
      <c r="F72" s="1332"/>
      <c r="G72" s="1333"/>
      <c r="H72" s="1332"/>
      <c r="I72" s="1337"/>
      <c r="J72" s="1333"/>
      <c r="K72" s="784"/>
      <c r="L72" s="1332"/>
      <c r="M72" s="1338"/>
    </row>
    <row r="73" spans="1:13" ht="15" customHeight="1" thickBot="1" x14ac:dyDescent="0.25">
      <c r="A73" s="1339"/>
      <c r="B73" s="1340"/>
      <c r="C73" s="1340"/>
      <c r="D73" s="1340"/>
      <c r="E73" s="1341"/>
      <c r="F73" s="1326"/>
      <c r="G73" s="1327"/>
      <c r="H73" s="1326"/>
      <c r="I73" s="1345"/>
      <c r="J73" s="1327"/>
      <c r="K73" s="785"/>
      <c r="L73" s="1326"/>
      <c r="M73" s="1358"/>
    </row>
    <row r="74" spans="1:13" ht="15" customHeight="1" x14ac:dyDescent="0.2">
      <c r="A74" s="1355" t="s">
        <v>1898</v>
      </c>
      <c r="B74" s="1356"/>
      <c r="C74" s="1356"/>
      <c r="D74" s="1356"/>
      <c r="E74" s="1356"/>
      <c r="F74" s="1356"/>
      <c r="G74" s="1356"/>
      <c r="H74" s="1356"/>
      <c r="I74" s="1356"/>
      <c r="J74" s="1356"/>
      <c r="K74" s="1356"/>
      <c r="L74" s="1356"/>
      <c r="M74" s="1357"/>
    </row>
    <row r="75" spans="1:13" ht="15" customHeight="1" x14ac:dyDescent="0.2">
      <c r="A75" s="1346"/>
      <c r="B75" s="1347"/>
      <c r="C75" s="1347"/>
      <c r="D75" s="1347"/>
      <c r="E75" s="1347"/>
      <c r="F75" s="1347"/>
      <c r="G75" s="1347"/>
      <c r="H75" s="1347"/>
      <c r="I75" s="1347"/>
      <c r="J75" s="1347"/>
      <c r="K75" s="1347"/>
      <c r="L75" s="1347"/>
      <c r="M75" s="1348"/>
    </row>
    <row r="76" spans="1:13" ht="15" customHeight="1" x14ac:dyDescent="0.2">
      <c r="A76" s="1349"/>
      <c r="B76" s="1350"/>
      <c r="C76" s="1350"/>
      <c r="D76" s="1350"/>
      <c r="E76" s="1350"/>
      <c r="F76" s="1350"/>
      <c r="G76" s="1350"/>
      <c r="H76" s="1350"/>
      <c r="I76" s="1350"/>
      <c r="J76" s="1350"/>
      <c r="K76" s="1350"/>
      <c r="L76" s="1350"/>
      <c r="M76" s="1351"/>
    </row>
    <row r="77" spans="1:13" ht="15" customHeight="1" x14ac:dyDescent="0.2">
      <c r="A77" s="1349"/>
      <c r="B77" s="1350"/>
      <c r="C77" s="1350"/>
      <c r="D77" s="1350"/>
      <c r="E77" s="1350"/>
      <c r="F77" s="1350"/>
      <c r="G77" s="1350"/>
      <c r="H77" s="1350"/>
      <c r="I77" s="1350"/>
      <c r="J77" s="1350"/>
      <c r="K77" s="1350"/>
      <c r="L77" s="1350"/>
      <c r="M77" s="1351"/>
    </row>
    <row r="78" spans="1:13" ht="15" customHeight="1" x14ac:dyDescent="0.2">
      <c r="A78" s="1349"/>
      <c r="B78" s="1350"/>
      <c r="C78" s="1350"/>
      <c r="D78" s="1350"/>
      <c r="E78" s="1350"/>
      <c r="F78" s="1350"/>
      <c r="G78" s="1350"/>
      <c r="H78" s="1350"/>
      <c r="I78" s="1350"/>
      <c r="J78" s="1350"/>
      <c r="K78" s="1350"/>
      <c r="L78" s="1350"/>
      <c r="M78" s="1351"/>
    </row>
    <row r="79" spans="1:13" ht="15" customHeight="1" x14ac:dyDescent="0.2">
      <c r="A79" s="1349"/>
      <c r="B79" s="1350"/>
      <c r="C79" s="1350"/>
      <c r="D79" s="1350"/>
      <c r="E79" s="1350"/>
      <c r="F79" s="1350"/>
      <c r="G79" s="1350"/>
      <c r="H79" s="1350"/>
      <c r="I79" s="1350"/>
      <c r="J79" s="1350"/>
      <c r="K79" s="1350"/>
      <c r="L79" s="1350"/>
      <c r="M79" s="1351"/>
    </row>
    <row r="80" spans="1:13" ht="15" customHeight="1" x14ac:dyDescent="0.2">
      <c r="A80" s="1349"/>
      <c r="B80" s="1350"/>
      <c r="C80" s="1350"/>
      <c r="D80" s="1350"/>
      <c r="E80" s="1350"/>
      <c r="F80" s="1350"/>
      <c r="G80" s="1350"/>
      <c r="H80" s="1350"/>
      <c r="I80" s="1350"/>
      <c r="J80" s="1350"/>
      <c r="K80" s="1350"/>
      <c r="L80" s="1350"/>
      <c r="M80" s="1351"/>
    </row>
    <row r="81" spans="1:13" ht="15" customHeight="1" x14ac:dyDescent="0.2">
      <c r="A81" s="1349"/>
      <c r="B81" s="1350"/>
      <c r="C81" s="1350"/>
      <c r="D81" s="1350"/>
      <c r="E81" s="1350"/>
      <c r="F81" s="1350"/>
      <c r="G81" s="1350"/>
      <c r="H81" s="1350"/>
      <c r="I81" s="1350"/>
      <c r="J81" s="1350"/>
      <c r="K81" s="1350"/>
      <c r="L81" s="1350"/>
      <c r="M81" s="1351"/>
    </row>
    <row r="82" spans="1:13" ht="15" customHeight="1" x14ac:dyDescent="0.2">
      <c r="A82" s="1349"/>
      <c r="B82" s="1350"/>
      <c r="C82" s="1350"/>
      <c r="D82" s="1350"/>
      <c r="E82" s="1350"/>
      <c r="F82" s="1350"/>
      <c r="G82" s="1350"/>
      <c r="H82" s="1350"/>
      <c r="I82" s="1350"/>
      <c r="J82" s="1350"/>
      <c r="K82" s="1350"/>
      <c r="L82" s="1350"/>
      <c r="M82" s="1351"/>
    </row>
    <row r="83" spans="1:13" ht="15" customHeight="1" x14ac:dyDescent="0.2">
      <c r="A83" s="1349"/>
      <c r="B83" s="1350"/>
      <c r="C83" s="1350"/>
      <c r="D83" s="1350"/>
      <c r="E83" s="1350"/>
      <c r="F83" s="1350"/>
      <c r="G83" s="1350"/>
      <c r="H83" s="1350"/>
      <c r="I83" s="1350"/>
      <c r="J83" s="1350"/>
      <c r="K83" s="1350"/>
      <c r="L83" s="1350"/>
      <c r="M83" s="1351"/>
    </row>
    <row r="84" spans="1:13" ht="15" customHeight="1" thickBot="1" x14ac:dyDescent="0.25">
      <c r="A84" s="1352"/>
      <c r="B84" s="1353"/>
      <c r="C84" s="1353"/>
      <c r="D84" s="1353"/>
      <c r="E84" s="1353"/>
      <c r="F84" s="1353"/>
      <c r="G84" s="1353"/>
      <c r="H84" s="1353"/>
      <c r="I84" s="1353"/>
      <c r="J84" s="1353"/>
      <c r="K84" s="1353"/>
      <c r="L84" s="1353"/>
      <c r="M84" s="1354"/>
    </row>
    <row r="85" spans="1:13" s="882" customFormat="1" x14ac:dyDescent="0.2">
      <c r="E85" s="883"/>
      <c r="F85" s="883"/>
      <c r="G85" s="883"/>
      <c r="H85" s="883"/>
      <c r="I85" s="883"/>
    </row>
    <row r="86" spans="1:13" s="882" customFormat="1" x14ac:dyDescent="0.2">
      <c r="E86" s="883"/>
      <c r="F86" s="883"/>
      <c r="G86" s="883"/>
      <c r="H86" s="883"/>
      <c r="I86" s="883"/>
    </row>
    <row r="87" spans="1:13" s="882" customFormat="1" x14ac:dyDescent="0.2">
      <c r="E87" s="883"/>
      <c r="F87" s="883"/>
      <c r="G87" s="883"/>
      <c r="H87" s="883"/>
      <c r="I87" s="883"/>
    </row>
    <row r="88" spans="1:13" s="882" customFormat="1" x14ac:dyDescent="0.2">
      <c r="E88" s="883"/>
      <c r="F88" s="883"/>
      <c r="G88" s="883"/>
      <c r="H88" s="883"/>
      <c r="I88" s="883"/>
    </row>
    <row r="89" spans="1:13" s="882" customFormat="1" x14ac:dyDescent="0.2">
      <c r="E89" s="883"/>
      <c r="F89" s="883"/>
      <c r="G89" s="883"/>
      <c r="H89" s="883"/>
      <c r="I89" s="883"/>
    </row>
    <row r="90" spans="1:13" s="882" customFormat="1" x14ac:dyDescent="0.2">
      <c r="E90" s="883"/>
      <c r="F90" s="883"/>
      <c r="G90" s="883"/>
      <c r="H90" s="883"/>
      <c r="I90" s="883"/>
    </row>
  </sheetData>
  <sheetProtection password="C9B0" sheet="1" objects="1" scenarios="1" formatCells="0" formatRows="0" insertRows="0"/>
  <customSheetViews>
    <customSheetView guid="{56330057-FDF7-4F01-A54F-39862AA5437F}" scale="75" showGridLines="0" fitToPage="1">
      <selection sqref="A1:K2"/>
      <pageMargins left="0.5" right="0.5" top="0.5" bottom="1" header="0.5" footer="0.5"/>
      <printOptions horizontalCentered="1"/>
      <pageSetup scale="59" orientation="portrait" r:id="rId1"/>
      <headerFooter alignWithMargins="0">
        <oddFooter>&amp;RPage F-7</oddFooter>
      </headerFooter>
    </customSheetView>
    <customSheetView guid="{5798407D-750F-4210-A659-AB18B2146EC8}" scale="75" showGridLines="0" fitToPage="1" showRuler="0">
      <selection activeCell="A4" sqref="A4:M4"/>
      <pageMargins left="0.5" right="0.5" top="0.5" bottom="1" header="0.5" footer="0.5"/>
      <printOptions horizontalCentered="1"/>
      <pageSetup scale="58" orientation="portrait" r:id="rId2"/>
      <headerFooter alignWithMargins="0">
        <oddFooter>&amp;RPage F-7</oddFooter>
      </headerFooter>
    </customSheetView>
    <customSheetView guid="{2A3615D7-7698-4568-8705-B8674009C55E}" scale="75" showGridLines="0" fitToPage="1">
      <selection sqref="A1:K2"/>
      <pageMargins left="0.5" right="0.5" top="0.5" bottom="1" header="0.5" footer="0.5"/>
      <printOptions horizontalCentered="1"/>
      <pageSetup scale="59" orientation="portrait" r:id="rId3"/>
      <headerFooter alignWithMargins="0">
        <oddFooter>&amp;RPage F-7</oddFooter>
      </headerFooter>
    </customSheetView>
    <customSheetView guid="{FFE0FEC9-02DE-4FCF-B2B2-8C86F1867C4E}" scale="75" showGridLines="0" fitToPage="1">
      <selection sqref="A1:K2"/>
      <pageMargins left="0.5" right="0.5" top="0.5" bottom="1" header="0.5" footer="0.5"/>
      <printOptions horizontalCentered="1"/>
      <pageSetup scale="59" orientation="portrait" r:id="rId4"/>
      <headerFooter alignWithMargins="0">
        <oddFooter>&amp;RPage F-7</oddFooter>
      </headerFooter>
    </customSheetView>
  </customSheetViews>
  <mergeCells count="166">
    <mergeCell ref="H7:M15"/>
    <mergeCell ref="H17:M18"/>
    <mergeCell ref="H68:J68"/>
    <mergeCell ref="H69:J69"/>
    <mergeCell ref="F65:G65"/>
    <mergeCell ref="F62:G62"/>
    <mergeCell ref="F63:G63"/>
    <mergeCell ref="F49:G49"/>
    <mergeCell ref="H45:J45"/>
    <mergeCell ref="H46:J46"/>
    <mergeCell ref="L49:M49"/>
    <mergeCell ref="L51:M51"/>
    <mergeCell ref="L39:M39"/>
    <mergeCell ref="L40:M40"/>
    <mergeCell ref="L65:M65"/>
    <mergeCell ref="L63:M63"/>
    <mergeCell ref="L64:M64"/>
    <mergeCell ref="L67:M67"/>
    <mergeCell ref="L66:M66"/>
    <mergeCell ref="L62:M62"/>
    <mergeCell ref="L68:M68"/>
    <mergeCell ref="F53:G53"/>
    <mergeCell ref="F54:G54"/>
    <mergeCell ref="H61:J61"/>
    <mergeCell ref="A7:E19"/>
    <mergeCell ref="A21:E23"/>
    <mergeCell ref="H19:L21"/>
    <mergeCell ref="H23:M25"/>
    <mergeCell ref="A25:E29"/>
    <mergeCell ref="H30:M30"/>
    <mergeCell ref="H62:J62"/>
    <mergeCell ref="F66:G66"/>
    <mergeCell ref="F67:G67"/>
    <mergeCell ref="H40:J40"/>
    <mergeCell ref="F40:G40"/>
    <mergeCell ref="F41:G41"/>
    <mergeCell ref="L52:M52"/>
    <mergeCell ref="L53:M53"/>
    <mergeCell ref="L54:M54"/>
    <mergeCell ref="L42:M42"/>
    <mergeCell ref="L46:M46"/>
    <mergeCell ref="L44:M44"/>
    <mergeCell ref="L45:M45"/>
    <mergeCell ref="H44:J44"/>
    <mergeCell ref="A38:E38"/>
    <mergeCell ref="A52:E52"/>
    <mergeCell ref="A53:E53"/>
    <mergeCell ref="A54:E54"/>
    <mergeCell ref="A31:E33"/>
    <mergeCell ref="H31:L32"/>
    <mergeCell ref="L41:M41"/>
    <mergeCell ref="L43:M43"/>
    <mergeCell ref="L61:M61"/>
    <mergeCell ref="F42:G42"/>
    <mergeCell ref="H42:J42"/>
    <mergeCell ref="A41:E41"/>
    <mergeCell ref="A35:E35"/>
    <mergeCell ref="A34:E34"/>
    <mergeCell ref="A36:E36"/>
    <mergeCell ref="A37:E37"/>
    <mergeCell ref="L35:M35"/>
    <mergeCell ref="L50:M50"/>
    <mergeCell ref="L47:M47"/>
    <mergeCell ref="L48:M48"/>
    <mergeCell ref="H41:J41"/>
    <mergeCell ref="H43:J43"/>
    <mergeCell ref="H38:K38"/>
    <mergeCell ref="F43:G43"/>
    <mergeCell ref="H52:J52"/>
    <mergeCell ref="L37:M37"/>
    <mergeCell ref="L38:M38"/>
    <mergeCell ref="F36:M36"/>
    <mergeCell ref="H73:J73"/>
    <mergeCell ref="H70:J70"/>
    <mergeCell ref="H63:J63"/>
    <mergeCell ref="F72:G72"/>
    <mergeCell ref="H66:J66"/>
    <mergeCell ref="H71:J71"/>
    <mergeCell ref="H72:J72"/>
    <mergeCell ref="A75:M84"/>
    <mergeCell ref="H51:J51"/>
    <mergeCell ref="A74:M74"/>
    <mergeCell ref="L73:M73"/>
    <mergeCell ref="L71:M71"/>
    <mergeCell ref="L72:M72"/>
    <mergeCell ref="L69:M69"/>
    <mergeCell ref="H65:J65"/>
    <mergeCell ref="H53:J53"/>
    <mergeCell ref="H54:J54"/>
    <mergeCell ref="H55:J55"/>
    <mergeCell ref="H56:J56"/>
    <mergeCell ref="H64:J64"/>
    <mergeCell ref="H67:J67"/>
    <mergeCell ref="F70:G70"/>
    <mergeCell ref="F71:G71"/>
    <mergeCell ref="L70:M70"/>
    <mergeCell ref="A43:E43"/>
    <mergeCell ref="A50:E50"/>
    <mergeCell ref="A51:E51"/>
    <mergeCell ref="A46:E46"/>
    <mergeCell ref="A47:E47"/>
    <mergeCell ref="A48:E48"/>
    <mergeCell ref="A49:E49"/>
    <mergeCell ref="F45:G45"/>
    <mergeCell ref="F46:G46"/>
    <mergeCell ref="F47:G47"/>
    <mergeCell ref="F48:G48"/>
    <mergeCell ref="F51:G51"/>
    <mergeCell ref="H60:J60"/>
    <mergeCell ref="F57:G57"/>
    <mergeCell ref="L57:M57"/>
    <mergeCell ref="L56:M56"/>
    <mergeCell ref="H57:J57"/>
    <mergeCell ref="H58:J58"/>
    <mergeCell ref="L59:M59"/>
    <mergeCell ref="L60:M60"/>
    <mergeCell ref="F58:G58"/>
    <mergeCell ref="F56:G56"/>
    <mergeCell ref="L55:M55"/>
    <mergeCell ref="L58:M58"/>
    <mergeCell ref="F68:G68"/>
    <mergeCell ref="F69:G69"/>
    <mergeCell ref="F55:G55"/>
    <mergeCell ref="F50:G50"/>
    <mergeCell ref="F52:G52"/>
    <mergeCell ref="A73:E73"/>
    <mergeCell ref="A56:E56"/>
    <mergeCell ref="A55:E55"/>
    <mergeCell ref="A57:E57"/>
    <mergeCell ref="A58:E58"/>
    <mergeCell ref="A59:E59"/>
    <mergeCell ref="A70:E70"/>
    <mergeCell ref="A71:E71"/>
    <mergeCell ref="A69:E69"/>
    <mergeCell ref="A61:E61"/>
    <mergeCell ref="A63:E63"/>
    <mergeCell ref="A64:E64"/>
    <mergeCell ref="A68:E68"/>
    <mergeCell ref="A65:E65"/>
    <mergeCell ref="A66:E66"/>
    <mergeCell ref="A67:E67"/>
    <mergeCell ref="A62:E62"/>
    <mergeCell ref="F73:G73"/>
    <mergeCell ref="A2:B2"/>
    <mergeCell ref="C2:M2"/>
    <mergeCell ref="I1:L1"/>
    <mergeCell ref="E1:F1"/>
    <mergeCell ref="A1:D1"/>
    <mergeCell ref="A4:M4"/>
    <mergeCell ref="A72:E72"/>
    <mergeCell ref="F64:G64"/>
    <mergeCell ref="F44:G44"/>
    <mergeCell ref="F60:G60"/>
    <mergeCell ref="F59:G59"/>
    <mergeCell ref="F61:G61"/>
    <mergeCell ref="A60:E60"/>
    <mergeCell ref="A39:E39"/>
    <mergeCell ref="A40:E40"/>
    <mergeCell ref="A44:E44"/>
    <mergeCell ref="A45:E45"/>
    <mergeCell ref="A42:E42"/>
    <mergeCell ref="H47:J47"/>
    <mergeCell ref="H48:J48"/>
    <mergeCell ref="H49:J49"/>
    <mergeCell ref="H50:J50"/>
    <mergeCell ref="H59:J59"/>
  </mergeCells>
  <phoneticPr fontId="0" type="noConversion"/>
  <printOptions horizontalCentered="1"/>
  <pageMargins left="0.5" right="0.5" top="0.5" bottom="1" header="0.5" footer="0.5"/>
  <pageSetup scale="56" orientation="portrait" r:id="rId5"/>
  <headerFooter alignWithMargins="0">
    <oddFooter>&amp;RPage F-7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H69"/>
  <sheetViews>
    <sheetView showGridLines="0" view="pageBreakPreview" zoomScale="85" zoomScaleNormal="85" zoomScaleSheetLayoutView="85" workbookViewId="0">
      <selection sqref="A1:C1"/>
    </sheetView>
  </sheetViews>
  <sheetFormatPr defaultRowHeight="12.75" x14ac:dyDescent="0.2"/>
  <cols>
    <col min="1" max="1" width="9" customWidth="1"/>
    <col min="2" max="2" width="20.7109375" customWidth="1"/>
    <col min="3" max="3" width="22.7109375" customWidth="1"/>
    <col min="4" max="4" width="20.7109375" customWidth="1"/>
    <col min="5" max="7" width="19.42578125" customWidth="1"/>
    <col min="8" max="8" width="27.7109375" style="30" customWidth="1"/>
  </cols>
  <sheetData>
    <row r="1" spans="1:8" ht="19.5" customHeight="1" x14ac:dyDescent="0.2">
      <c r="A1" s="1273"/>
      <c r="B1" s="1273"/>
      <c r="C1" s="1273"/>
      <c r="D1" s="997"/>
      <c r="E1" s="1284" t="s">
        <v>1796</v>
      </c>
      <c r="F1" s="1273"/>
      <c r="G1" s="1273"/>
      <c r="H1" s="994" t="str">
        <f>IF('Cover Page'!E14&gt;0,'Cover Page'!E14," ")</f>
        <v xml:space="preserve"> </v>
      </c>
    </row>
    <row r="2" spans="1:8" ht="19.5" customHeight="1" x14ac:dyDescent="0.2">
      <c r="A2" s="823" t="s">
        <v>2122</v>
      </c>
      <c r="B2" s="1177" t="str">
        <f>IF('Cover Page'!$A$1&gt;0,'Cover Page'!$A$1," ")</f>
        <v xml:space="preserve"> </v>
      </c>
      <c r="C2" s="1223"/>
      <c r="D2" s="1223"/>
      <c r="E2" s="1223"/>
      <c r="F2" s="1223"/>
      <c r="G2" s="1223"/>
      <c r="H2" s="1223"/>
    </row>
    <row r="4" spans="1:8" x14ac:dyDescent="0.2">
      <c r="A4" s="1194" t="s">
        <v>969</v>
      </c>
      <c r="B4" s="1194"/>
      <c r="C4" s="1194"/>
      <c r="D4" s="1194"/>
      <c r="E4" s="1194"/>
      <c r="F4" s="1194"/>
      <c r="G4" s="1194"/>
      <c r="H4" s="1194"/>
    </row>
    <row r="6" spans="1:8" ht="12" customHeight="1" x14ac:dyDescent="0.2">
      <c r="A6" s="1403" t="s">
        <v>1485</v>
      </c>
      <c r="B6" s="1403"/>
      <c r="C6" s="1403"/>
      <c r="D6" s="1403"/>
      <c r="E6" s="1403"/>
      <c r="F6" s="1403"/>
      <c r="G6" s="1403"/>
      <c r="H6" s="1403"/>
    </row>
    <row r="7" spans="1:8" x14ac:dyDescent="0.2">
      <c r="A7" s="1403" t="s">
        <v>1486</v>
      </c>
      <c r="B7" s="1403"/>
      <c r="C7" s="1403"/>
      <c r="D7" s="1403"/>
      <c r="E7" s="1403"/>
      <c r="F7" s="1403"/>
      <c r="G7" s="1403"/>
      <c r="H7" s="1403"/>
    </row>
    <row r="8" spans="1:8" ht="12" customHeight="1" x14ac:dyDescent="0.2">
      <c r="A8" s="1226" t="s">
        <v>2097</v>
      </c>
      <c r="B8" s="1226"/>
      <c r="C8" s="1226"/>
      <c r="D8" s="1226"/>
      <c r="E8" s="1226"/>
      <c r="F8" s="1226"/>
      <c r="G8" s="1226"/>
      <c r="H8" s="1226"/>
    </row>
    <row r="9" spans="1:8" ht="12" customHeight="1" x14ac:dyDescent="0.2">
      <c r="A9" s="1226" t="s">
        <v>2098</v>
      </c>
      <c r="B9" s="1226"/>
      <c r="C9" s="1226"/>
      <c r="D9" s="1226"/>
      <c r="E9" s="1226"/>
      <c r="F9" s="1226"/>
      <c r="G9" s="1226"/>
      <c r="H9" s="1226"/>
    </row>
    <row r="10" spans="1:8" ht="13.5" thickBot="1" x14ac:dyDescent="0.25">
      <c r="A10" s="80"/>
      <c r="B10" s="94"/>
      <c r="C10" s="80"/>
      <c r="D10" s="80"/>
      <c r="E10" s="80"/>
      <c r="F10" s="80"/>
      <c r="G10" s="80"/>
      <c r="H10" s="94"/>
    </row>
    <row r="11" spans="1:8" x14ac:dyDescent="0.2">
      <c r="A11" s="1376"/>
      <c r="B11" s="1378"/>
      <c r="C11" s="181"/>
      <c r="D11" s="182"/>
      <c r="E11" s="1377" t="s">
        <v>970</v>
      </c>
      <c r="F11" s="1401"/>
      <c r="G11" s="1401"/>
      <c r="H11" s="1402"/>
    </row>
    <row r="12" spans="1:8" ht="33.75" customHeight="1" x14ac:dyDescent="0.2">
      <c r="A12" s="1334" t="s">
        <v>106</v>
      </c>
      <c r="B12" s="1336"/>
      <c r="C12" s="58" t="s">
        <v>107</v>
      </c>
      <c r="D12" s="116" t="s">
        <v>1116</v>
      </c>
      <c r="E12" s="116" t="s">
        <v>161</v>
      </c>
      <c r="F12" s="116" t="s">
        <v>162</v>
      </c>
      <c r="G12" s="116" t="s">
        <v>163</v>
      </c>
      <c r="H12" s="183" t="s">
        <v>164</v>
      </c>
    </row>
    <row r="13" spans="1:8" s="30" customFormat="1" ht="10.5" customHeight="1" x14ac:dyDescent="0.2">
      <c r="A13" s="1406" t="s">
        <v>953</v>
      </c>
      <c r="B13" s="1407"/>
      <c r="C13" s="231" t="s">
        <v>955</v>
      </c>
      <c r="D13" s="165" t="s">
        <v>958</v>
      </c>
      <c r="E13" s="231" t="s">
        <v>960</v>
      </c>
      <c r="F13" s="231" t="s">
        <v>962</v>
      </c>
      <c r="G13" s="231" t="s">
        <v>963</v>
      </c>
      <c r="H13" s="232" t="s">
        <v>607</v>
      </c>
    </row>
    <row r="14" spans="1:8" ht="10.5" customHeight="1" x14ac:dyDescent="0.2">
      <c r="A14" s="1404"/>
      <c r="B14" s="1405"/>
      <c r="C14" s="97"/>
      <c r="D14" s="95"/>
      <c r="E14" s="97"/>
      <c r="F14" s="97"/>
      <c r="G14" s="97"/>
      <c r="H14" s="184"/>
    </row>
    <row r="15" spans="1:8" ht="18" customHeight="1" x14ac:dyDescent="0.2">
      <c r="A15" s="1329"/>
      <c r="B15" s="1331"/>
      <c r="C15" s="522"/>
      <c r="D15" s="780"/>
      <c r="E15" s="522"/>
      <c r="F15" s="522"/>
      <c r="G15" s="522"/>
      <c r="H15" s="523"/>
    </row>
    <row r="16" spans="1:8" ht="18" customHeight="1" x14ac:dyDescent="0.2">
      <c r="A16" s="1329"/>
      <c r="B16" s="1331"/>
      <c r="C16" s="521"/>
      <c r="D16" s="781"/>
      <c r="E16" s="521"/>
      <c r="F16" s="521"/>
      <c r="G16" s="521"/>
      <c r="H16" s="524"/>
    </row>
    <row r="17" spans="1:8" ht="18" customHeight="1" x14ac:dyDescent="0.2">
      <c r="A17" s="1329"/>
      <c r="B17" s="1331"/>
      <c r="C17" s="522"/>
      <c r="D17" s="780"/>
      <c r="E17" s="522"/>
      <c r="F17" s="522"/>
      <c r="G17" s="522"/>
      <c r="H17" s="523"/>
    </row>
    <row r="18" spans="1:8" ht="18" customHeight="1" x14ac:dyDescent="0.2">
      <c r="A18" s="1329"/>
      <c r="B18" s="1331"/>
      <c r="C18" s="521"/>
      <c r="D18" s="781"/>
      <c r="E18" s="521"/>
      <c r="F18" s="521"/>
      <c r="G18" s="521"/>
      <c r="H18" s="524"/>
    </row>
    <row r="19" spans="1:8" ht="18" customHeight="1" x14ac:dyDescent="0.2">
      <c r="A19" s="1329"/>
      <c r="B19" s="1331"/>
      <c r="C19" s="522"/>
      <c r="D19" s="780"/>
      <c r="E19" s="522"/>
      <c r="F19" s="522"/>
      <c r="G19" s="522"/>
      <c r="H19" s="523"/>
    </row>
    <row r="20" spans="1:8" ht="18" customHeight="1" x14ac:dyDescent="0.2">
      <c r="A20" s="1329"/>
      <c r="B20" s="1331"/>
      <c r="C20" s="521"/>
      <c r="D20" s="781"/>
      <c r="E20" s="521"/>
      <c r="F20" s="521"/>
      <c r="G20" s="521"/>
      <c r="H20" s="524"/>
    </row>
    <row r="21" spans="1:8" ht="18" customHeight="1" x14ac:dyDescent="0.2">
      <c r="A21" s="1329"/>
      <c r="B21" s="1331"/>
      <c r="C21" s="522"/>
      <c r="D21" s="780"/>
      <c r="E21" s="522"/>
      <c r="F21" s="522"/>
      <c r="G21" s="522"/>
      <c r="H21" s="523"/>
    </row>
    <row r="22" spans="1:8" ht="18" customHeight="1" x14ac:dyDescent="0.2">
      <c r="A22" s="1329"/>
      <c r="B22" s="1331"/>
      <c r="C22" s="521"/>
      <c r="D22" s="781"/>
      <c r="E22" s="521"/>
      <c r="F22" s="521"/>
      <c r="G22" s="521"/>
      <c r="H22" s="524"/>
    </row>
    <row r="23" spans="1:8" ht="18" customHeight="1" x14ac:dyDescent="0.2">
      <c r="A23" s="1329"/>
      <c r="B23" s="1331"/>
      <c r="C23" s="522"/>
      <c r="D23" s="780"/>
      <c r="E23" s="522"/>
      <c r="F23" s="522"/>
      <c r="G23" s="522"/>
      <c r="H23" s="523"/>
    </row>
    <row r="24" spans="1:8" ht="18" customHeight="1" x14ac:dyDescent="0.2">
      <c r="A24" s="1329"/>
      <c r="B24" s="1331"/>
      <c r="C24" s="521"/>
      <c r="D24" s="781"/>
      <c r="E24" s="521"/>
      <c r="F24" s="521"/>
      <c r="G24" s="521"/>
      <c r="H24" s="524"/>
    </row>
    <row r="25" spans="1:8" ht="18" customHeight="1" x14ac:dyDescent="0.2">
      <c r="A25" s="1329"/>
      <c r="B25" s="1331"/>
      <c r="C25" s="522"/>
      <c r="D25" s="780"/>
      <c r="E25" s="522"/>
      <c r="F25" s="522"/>
      <c r="G25" s="522"/>
      <c r="H25" s="523"/>
    </row>
    <row r="26" spans="1:8" ht="18" customHeight="1" x14ac:dyDescent="0.2">
      <c r="A26" s="1329"/>
      <c r="B26" s="1331"/>
      <c r="C26" s="521"/>
      <c r="D26" s="781"/>
      <c r="E26" s="521"/>
      <c r="F26" s="521"/>
      <c r="G26" s="521"/>
      <c r="H26" s="524"/>
    </row>
    <row r="27" spans="1:8" ht="18" customHeight="1" x14ac:dyDescent="0.2">
      <c r="A27" s="1329"/>
      <c r="B27" s="1331"/>
      <c r="C27" s="522"/>
      <c r="D27" s="780"/>
      <c r="E27" s="522"/>
      <c r="F27" s="522"/>
      <c r="G27" s="522"/>
      <c r="H27" s="523"/>
    </row>
    <row r="28" spans="1:8" ht="18" customHeight="1" x14ac:dyDescent="0.2">
      <c r="A28" s="1329"/>
      <c r="B28" s="1331"/>
      <c r="C28" s="521"/>
      <c r="D28" s="781"/>
      <c r="E28" s="521"/>
      <c r="F28" s="521"/>
      <c r="G28" s="521"/>
      <c r="H28" s="524"/>
    </row>
    <row r="29" spans="1:8" ht="18" customHeight="1" x14ac:dyDescent="0.2">
      <c r="A29" s="1329"/>
      <c r="B29" s="1331"/>
      <c r="C29" s="522"/>
      <c r="D29" s="780"/>
      <c r="E29" s="522"/>
      <c r="F29" s="522"/>
      <c r="G29" s="522"/>
      <c r="H29" s="523"/>
    </row>
    <row r="30" spans="1:8" ht="18" customHeight="1" x14ac:dyDescent="0.2">
      <c r="A30" s="1329"/>
      <c r="B30" s="1331"/>
      <c r="C30" s="521"/>
      <c r="D30" s="781"/>
      <c r="E30" s="521"/>
      <c r="F30" s="521"/>
      <c r="G30" s="521"/>
      <c r="H30" s="524"/>
    </row>
    <row r="31" spans="1:8" ht="18" customHeight="1" x14ac:dyDescent="0.2">
      <c r="A31" s="1329"/>
      <c r="B31" s="1331"/>
      <c r="C31" s="522"/>
      <c r="D31" s="780"/>
      <c r="E31" s="522"/>
      <c r="F31" s="522"/>
      <c r="G31" s="522"/>
      <c r="H31" s="523"/>
    </row>
    <row r="32" spans="1:8" ht="18" customHeight="1" x14ac:dyDescent="0.2">
      <c r="A32" s="1329"/>
      <c r="B32" s="1331"/>
      <c r="C32" s="521"/>
      <c r="D32" s="781"/>
      <c r="E32" s="521"/>
      <c r="F32" s="521"/>
      <c r="G32" s="521"/>
      <c r="H32" s="524"/>
    </row>
    <row r="33" spans="1:8" ht="18" customHeight="1" x14ac:dyDescent="0.2">
      <c r="A33" s="1329"/>
      <c r="B33" s="1331"/>
      <c r="C33" s="522"/>
      <c r="D33" s="780"/>
      <c r="E33" s="522"/>
      <c r="F33" s="522"/>
      <c r="G33" s="522"/>
      <c r="H33" s="523"/>
    </row>
    <row r="34" spans="1:8" ht="18" customHeight="1" x14ac:dyDescent="0.2">
      <c r="A34" s="1329"/>
      <c r="B34" s="1331"/>
      <c r="C34" s="521"/>
      <c r="D34" s="781"/>
      <c r="E34" s="521"/>
      <c r="F34" s="521"/>
      <c r="G34" s="521"/>
      <c r="H34" s="524"/>
    </row>
    <row r="35" spans="1:8" ht="18" customHeight="1" x14ac:dyDescent="0.2">
      <c r="A35" s="1329"/>
      <c r="B35" s="1331"/>
      <c r="C35" s="522"/>
      <c r="D35" s="780"/>
      <c r="E35" s="522"/>
      <c r="F35" s="522"/>
      <c r="G35" s="522"/>
      <c r="H35" s="523"/>
    </row>
    <row r="36" spans="1:8" ht="18" customHeight="1" x14ac:dyDescent="0.2">
      <c r="A36" s="1329"/>
      <c r="B36" s="1331"/>
      <c r="C36" s="521"/>
      <c r="D36" s="781"/>
      <c r="E36" s="521"/>
      <c r="F36" s="521"/>
      <c r="G36" s="521"/>
      <c r="H36" s="524"/>
    </row>
    <row r="37" spans="1:8" ht="18" customHeight="1" x14ac:dyDescent="0.2">
      <c r="A37" s="1329"/>
      <c r="B37" s="1331"/>
      <c r="C37" s="522"/>
      <c r="D37" s="780"/>
      <c r="E37" s="522"/>
      <c r="F37" s="522"/>
      <c r="G37" s="522"/>
      <c r="H37" s="523"/>
    </row>
    <row r="38" spans="1:8" ht="18" customHeight="1" x14ac:dyDescent="0.2">
      <c r="A38" s="1329"/>
      <c r="B38" s="1331"/>
      <c r="C38" s="521"/>
      <c r="D38" s="781"/>
      <c r="E38" s="521"/>
      <c r="F38" s="521"/>
      <c r="G38" s="521"/>
      <c r="H38" s="524"/>
    </row>
    <row r="39" spans="1:8" ht="18" customHeight="1" x14ac:dyDescent="0.2">
      <c r="A39" s="1329"/>
      <c r="B39" s="1331"/>
      <c r="C39" s="522"/>
      <c r="D39" s="780"/>
      <c r="E39" s="522"/>
      <c r="F39" s="522"/>
      <c r="G39" s="522"/>
      <c r="H39" s="523"/>
    </row>
    <row r="40" spans="1:8" ht="18" customHeight="1" x14ac:dyDescent="0.2">
      <c r="A40" s="1329"/>
      <c r="B40" s="1331"/>
      <c r="C40" s="521"/>
      <c r="D40" s="781"/>
      <c r="E40" s="521"/>
      <c r="F40" s="521"/>
      <c r="G40" s="521"/>
      <c r="H40" s="524"/>
    </row>
    <row r="41" spans="1:8" ht="18" customHeight="1" x14ac:dyDescent="0.2">
      <c r="A41" s="1329"/>
      <c r="B41" s="1331"/>
      <c r="C41" s="522"/>
      <c r="D41" s="780"/>
      <c r="E41" s="522"/>
      <c r="F41" s="522"/>
      <c r="G41" s="522"/>
      <c r="H41" s="523"/>
    </row>
    <row r="42" spans="1:8" ht="18" customHeight="1" x14ac:dyDescent="0.2">
      <c r="A42" s="1329"/>
      <c r="B42" s="1331"/>
      <c r="C42" s="521"/>
      <c r="D42" s="781"/>
      <c r="E42" s="521"/>
      <c r="F42" s="521"/>
      <c r="G42" s="521"/>
      <c r="H42" s="524"/>
    </row>
    <row r="43" spans="1:8" ht="18" customHeight="1" x14ac:dyDescent="0.2">
      <c r="A43" s="1329"/>
      <c r="B43" s="1331"/>
      <c r="C43" s="522"/>
      <c r="D43" s="780"/>
      <c r="E43" s="522"/>
      <c r="F43" s="522"/>
      <c r="G43" s="522"/>
      <c r="H43" s="523"/>
    </row>
    <row r="44" spans="1:8" ht="18" customHeight="1" x14ac:dyDescent="0.2">
      <c r="A44" s="1329"/>
      <c r="B44" s="1331"/>
      <c r="C44" s="521"/>
      <c r="D44" s="781"/>
      <c r="E44" s="521"/>
      <c r="F44" s="521"/>
      <c r="G44" s="521"/>
      <c r="H44" s="524"/>
    </row>
    <row r="45" spans="1:8" ht="18" customHeight="1" x14ac:dyDescent="0.2">
      <c r="A45" s="1329"/>
      <c r="B45" s="1331"/>
      <c r="C45" s="522"/>
      <c r="D45" s="780"/>
      <c r="E45" s="522"/>
      <c r="F45" s="522"/>
      <c r="G45" s="522"/>
      <c r="H45" s="523"/>
    </row>
    <row r="46" spans="1:8" ht="18" customHeight="1" x14ac:dyDescent="0.2">
      <c r="A46" s="1329"/>
      <c r="B46" s="1331"/>
      <c r="C46" s="521"/>
      <c r="D46" s="781"/>
      <c r="E46" s="521"/>
      <c r="F46" s="521"/>
      <c r="G46" s="521"/>
      <c r="H46" s="524"/>
    </row>
    <row r="47" spans="1:8" ht="18" customHeight="1" x14ac:dyDescent="0.2">
      <c r="A47" s="1329"/>
      <c r="B47" s="1331"/>
      <c r="C47" s="522"/>
      <c r="D47" s="780"/>
      <c r="E47" s="522"/>
      <c r="F47" s="522"/>
      <c r="G47" s="522"/>
      <c r="H47" s="523"/>
    </row>
    <row r="48" spans="1:8" ht="18" customHeight="1" x14ac:dyDescent="0.2">
      <c r="A48" s="1329"/>
      <c r="B48" s="1331"/>
      <c r="C48" s="521"/>
      <c r="D48" s="781"/>
      <c r="E48" s="521"/>
      <c r="F48" s="521"/>
      <c r="G48" s="521"/>
      <c r="H48" s="524"/>
    </row>
    <row r="49" spans="1:8" ht="18" customHeight="1" x14ac:dyDescent="0.2">
      <c r="A49" s="1329"/>
      <c r="B49" s="1331"/>
      <c r="C49" s="522"/>
      <c r="D49" s="780"/>
      <c r="E49" s="522"/>
      <c r="F49" s="522"/>
      <c r="G49" s="522"/>
      <c r="H49" s="523"/>
    </row>
    <row r="50" spans="1:8" ht="18" customHeight="1" x14ac:dyDescent="0.2">
      <c r="A50" s="1329"/>
      <c r="B50" s="1331"/>
      <c r="C50" s="521"/>
      <c r="D50" s="781"/>
      <c r="E50" s="521"/>
      <c r="F50" s="521"/>
      <c r="G50" s="521"/>
      <c r="H50" s="524"/>
    </row>
    <row r="51" spans="1:8" ht="18" customHeight="1" x14ac:dyDescent="0.2">
      <c r="A51" s="1329"/>
      <c r="B51" s="1331"/>
      <c r="C51" s="522"/>
      <c r="D51" s="780"/>
      <c r="E51" s="522"/>
      <c r="F51" s="522"/>
      <c r="G51" s="522"/>
      <c r="H51" s="523"/>
    </row>
    <row r="52" spans="1:8" ht="18" customHeight="1" x14ac:dyDescent="0.2">
      <c r="A52" s="1329"/>
      <c r="B52" s="1331"/>
      <c r="C52" s="521"/>
      <c r="D52" s="781"/>
      <c r="E52" s="521"/>
      <c r="F52" s="521"/>
      <c r="G52" s="521"/>
      <c r="H52" s="524"/>
    </row>
    <row r="53" spans="1:8" ht="18" customHeight="1" x14ac:dyDescent="0.2">
      <c r="A53" s="1329"/>
      <c r="B53" s="1331"/>
      <c r="C53" s="522"/>
      <c r="D53" s="780"/>
      <c r="E53" s="522"/>
      <c r="F53" s="522"/>
      <c r="G53" s="522"/>
      <c r="H53" s="523"/>
    </row>
    <row r="54" spans="1:8" ht="18" customHeight="1" x14ac:dyDescent="0.2">
      <c r="A54" s="1329"/>
      <c r="B54" s="1331"/>
      <c r="C54" s="521"/>
      <c r="D54" s="781"/>
      <c r="E54" s="521"/>
      <c r="F54" s="521"/>
      <c r="G54" s="521"/>
      <c r="H54" s="524"/>
    </row>
    <row r="55" spans="1:8" ht="18" customHeight="1" x14ac:dyDescent="0.2">
      <c r="A55" s="1329"/>
      <c r="B55" s="1331"/>
      <c r="C55" s="522"/>
      <c r="D55" s="780"/>
      <c r="E55" s="522"/>
      <c r="F55" s="522"/>
      <c r="G55" s="522"/>
      <c r="H55" s="523"/>
    </row>
    <row r="56" spans="1:8" ht="18" customHeight="1" x14ac:dyDescent="0.2">
      <c r="A56" s="1329"/>
      <c r="B56" s="1331"/>
      <c r="C56" s="521"/>
      <c r="D56" s="781"/>
      <c r="E56" s="521"/>
      <c r="F56" s="521"/>
      <c r="G56" s="521"/>
      <c r="H56" s="524"/>
    </row>
    <row r="57" spans="1:8" ht="18" customHeight="1" x14ac:dyDescent="0.2">
      <c r="A57" s="1329"/>
      <c r="B57" s="1331"/>
      <c r="C57" s="522"/>
      <c r="D57" s="780"/>
      <c r="E57" s="522"/>
      <c r="F57" s="522"/>
      <c r="G57" s="522"/>
      <c r="H57" s="523"/>
    </row>
    <row r="58" spans="1:8" ht="18" customHeight="1" x14ac:dyDescent="0.2">
      <c r="A58" s="1329"/>
      <c r="B58" s="1331"/>
      <c r="C58" s="513"/>
      <c r="D58" s="782"/>
      <c r="E58" s="513"/>
      <c r="F58" s="513"/>
      <c r="G58" s="513"/>
      <c r="H58" s="514"/>
    </row>
    <row r="59" spans="1:8" ht="18" customHeight="1" x14ac:dyDescent="0.2">
      <c r="A59" s="1329"/>
      <c r="B59" s="1331"/>
      <c r="C59" s="525"/>
      <c r="D59" s="696"/>
      <c r="E59" s="525"/>
      <c r="F59" s="525"/>
      <c r="G59" s="525"/>
      <c r="H59" s="526"/>
    </row>
    <row r="60" spans="1:8" ht="18" customHeight="1" x14ac:dyDescent="0.2">
      <c r="A60" s="1329"/>
      <c r="B60" s="1331"/>
      <c r="C60" s="513"/>
      <c r="D60" s="782"/>
      <c r="E60" s="513"/>
      <c r="F60" s="513"/>
      <c r="G60" s="513"/>
      <c r="H60" s="514"/>
    </row>
    <row r="61" spans="1:8" ht="18" customHeight="1" x14ac:dyDescent="0.2">
      <c r="A61" s="1329"/>
      <c r="B61" s="1331"/>
      <c r="C61" s="525"/>
      <c r="D61" s="696"/>
      <c r="E61" s="525"/>
      <c r="F61" s="525"/>
      <c r="G61" s="525"/>
      <c r="H61" s="526"/>
    </row>
    <row r="62" spans="1:8" ht="18" customHeight="1" x14ac:dyDescent="0.2">
      <c r="A62" s="1329"/>
      <c r="B62" s="1331"/>
      <c r="C62" s="513"/>
      <c r="D62" s="782"/>
      <c r="E62" s="513"/>
      <c r="F62" s="513"/>
      <c r="G62" s="513"/>
      <c r="H62" s="514"/>
    </row>
    <row r="63" spans="1:8" ht="18" customHeight="1" x14ac:dyDescent="0.2">
      <c r="A63" s="1329"/>
      <c r="B63" s="1331"/>
      <c r="C63" s="525"/>
      <c r="D63" s="696"/>
      <c r="E63" s="525"/>
      <c r="F63" s="525"/>
      <c r="G63" s="525"/>
      <c r="H63" s="526"/>
    </row>
    <row r="64" spans="1:8" ht="18" customHeight="1" thickBot="1" x14ac:dyDescent="0.25">
      <c r="A64" s="1339"/>
      <c r="B64" s="1341"/>
      <c r="C64" s="527"/>
      <c r="D64" s="783"/>
      <c r="E64" s="527"/>
      <c r="F64" s="527"/>
      <c r="G64" s="527"/>
      <c r="H64" s="528"/>
    </row>
    <row r="65" spans="8:8" s="509" customFormat="1" x14ac:dyDescent="0.2">
      <c r="H65" s="880"/>
    </row>
    <row r="66" spans="8:8" s="509" customFormat="1" x14ac:dyDescent="0.2">
      <c r="H66" s="880"/>
    </row>
    <row r="67" spans="8:8" s="509" customFormat="1" x14ac:dyDescent="0.2">
      <c r="H67" s="880"/>
    </row>
    <row r="68" spans="8:8" s="509" customFormat="1" x14ac:dyDescent="0.2">
      <c r="H68" s="880"/>
    </row>
    <row r="69" spans="8:8" s="509" customFormat="1" x14ac:dyDescent="0.2">
      <c r="H69" s="880"/>
    </row>
  </sheetData>
  <sheetProtection password="C9B0" sheet="1" objects="1" scenarios="1" formatCells="0" formatRows="0" insertRows="0"/>
  <customSheetViews>
    <customSheetView guid="{56330057-FDF7-4F01-A54F-39862AA5437F}" scale="75" showGridLines="0" fitToPage="1">
      <pageMargins left="0.5" right="0.5" top="0.5" bottom="1" header="0.5" footer="0.5"/>
      <printOptions horizontalCentered="1"/>
      <pageSetup scale="61" orientation="portrait" r:id="rId1"/>
      <headerFooter alignWithMargins="0">
        <oddFooter>&amp;RPage F-8</oddFooter>
      </headerFooter>
    </customSheetView>
    <customSheetView guid="{5798407D-750F-4210-A659-AB18B2146EC8}" scale="75" showGridLines="0" fitToPage="1" showRuler="0">
      <pageMargins left="0.5" right="0.5" top="0.5" bottom="1" header="0.5" footer="0.5"/>
      <printOptions horizontalCentered="1"/>
      <pageSetup scale="61" orientation="portrait" r:id="rId2"/>
      <headerFooter alignWithMargins="0">
        <oddFooter>&amp;RPage F-8</oddFooter>
      </headerFooter>
    </customSheetView>
    <customSheetView guid="{2A3615D7-7698-4568-8705-B8674009C55E}" scale="75" showGridLines="0" fitToPage="1">
      <pageMargins left="0.5" right="0.5" top="0.5" bottom="1" header="0.5" footer="0.5"/>
      <printOptions horizontalCentered="1"/>
      <pageSetup scale="61" orientation="portrait" r:id="rId3"/>
      <headerFooter alignWithMargins="0">
        <oddFooter>&amp;RPage F-8</oddFooter>
      </headerFooter>
    </customSheetView>
    <customSheetView guid="{FFE0FEC9-02DE-4FCF-B2B2-8C86F1867C4E}" scale="75" showGridLines="0" fitToPage="1">
      <pageMargins left="0.5" right="0.5" top="0.5" bottom="1" header="0.5" footer="0.5"/>
      <printOptions horizontalCentered="1"/>
      <pageSetup scale="61" orientation="portrait" r:id="rId4"/>
      <headerFooter alignWithMargins="0">
        <oddFooter>&amp;RPage F-8</oddFooter>
      </headerFooter>
    </customSheetView>
  </customSheetViews>
  <mergeCells count="63">
    <mergeCell ref="A48:B48"/>
    <mergeCell ref="A43:B43"/>
    <mergeCell ref="A57:B57"/>
    <mergeCell ref="A58:B58"/>
    <mergeCell ref="A13:B13"/>
    <mergeCell ref="A53:B53"/>
    <mergeCell ref="A54:B54"/>
    <mergeCell ref="A55:B55"/>
    <mergeCell ref="A56:B56"/>
    <mergeCell ref="A49:B49"/>
    <mergeCell ref="A50:B50"/>
    <mergeCell ref="A51:B51"/>
    <mergeCell ref="A44:B44"/>
    <mergeCell ref="A52:B52"/>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2:B12"/>
    <mergeCell ref="A14:B14"/>
    <mergeCell ref="A15:B15"/>
    <mergeCell ref="A16:B16"/>
    <mergeCell ref="A17:B17"/>
    <mergeCell ref="B2:H2"/>
    <mergeCell ref="E1:G1"/>
    <mergeCell ref="A1:C1"/>
    <mergeCell ref="A63:B63"/>
    <mergeCell ref="A64:B64"/>
    <mergeCell ref="A59:B59"/>
    <mergeCell ref="A60:B60"/>
    <mergeCell ref="A61:B61"/>
    <mergeCell ref="A62:B62"/>
    <mergeCell ref="A4:H4"/>
    <mergeCell ref="E11:H11"/>
    <mergeCell ref="A11:B11"/>
    <mergeCell ref="A6:H6"/>
    <mergeCell ref="A7:H7"/>
    <mergeCell ref="A8:H8"/>
    <mergeCell ref="A9:H9"/>
  </mergeCells>
  <phoneticPr fontId="0" type="noConversion"/>
  <printOptions horizontalCentered="1"/>
  <pageMargins left="0.5" right="0.5" top="0.5" bottom="1" header="0.5" footer="0.5"/>
  <pageSetup scale="61" orientation="portrait" r:id="rId5"/>
  <headerFooter alignWithMargins="0">
    <oddFooter>&amp;RPage F-8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91"/>
  <sheetViews>
    <sheetView showGridLines="0" view="pageBreakPreview" zoomScale="115" zoomScaleNormal="85" zoomScaleSheetLayoutView="115" workbookViewId="0"/>
  </sheetViews>
  <sheetFormatPr defaultColWidth="9.140625" defaultRowHeight="12.75" x14ac:dyDescent="0.2"/>
  <cols>
    <col min="1" max="1" width="9.28515625" style="108" customWidth="1"/>
    <col min="2" max="2" width="14.7109375" style="108" customWidth="1"/>
    <col min="3" max="3" width="7.42578125" style="108" customWidth="1"/>
    <col min="4" max="4" width="10.7109375" style="108" customWidth="1"/>
    <col min="5" max="5" width="7.5703125" style="108" customWidth="1"/>
    <col min="6" max="6" width="64.140625" style="108" customWidth="1"/>
    <col min="7" max="7" width="10.7109375" style="108" customWidth="1"/>
    <col min="8" max="16384" width="9.140625" style="108"/>
  </cols>
  <sheetData>
    <row r="1" spans="1:7" ht="19.5" customHeight="1" x14ac:dyDescent="0.2">
      <c r="B1" s="100"/>
      <c r="D1" s="942"/>
      <c r="E1" s="993"/>
      <c r="F1" s="1022" t="s">
        <v>1796</v>
      </c>
      <c r="G1" s="994" t="str">
        <f>IF('Cover Page'!E14&gt;0,'Cover Page'!E14," ")</f>
        <v xml:space="preserve"> </v>
      </c>
    </row>
    <row r="2" spans="1:7" ht="19.5" customHeight="1" x14ac:dyDescent="0.2">
      <c r="B2" s="1019" t="s">
        <v>2119</v>
      </c>
      <c r="C2" s="1177" t="str">
        <f>IF('Cover Page'!$A$1&gt;0,'Cover Page'!$A$1," ")</f>
        <v xml:space="preserve"> </v>
      </c>
      <c r="D2" s="1177"/>
      <c r="E2" s="1177"/>
      <c r="F2" s="1177"/>
      <c r="G2" s="1177"/>
    </row>
    <row r="3" spans="1:7" ht="8.25" customHeight="1" x14ac:dyDescent="0.2"/>
    <row r="4" spans="1:7" x14ac:dyDescent="0.2">
      <c r="A4" s="1194" t="s">
        <v>105</v>
      </c>
      <c r="B4" s="1194"/>
      <c r="C4" s="1194"/>
      <c r="D4" s="1194"/>
      <c r="E4" s="1194"/>
      <c r="F4" s="1194"/>
      <c r="G4" s="1226"/>
    </row>
    <row r="6" spans="1:7" ht="24.75" customHeight="1" x14ac:dyDescent="0.2">
      <c r="A6" s="1423" t="s">
        <v>1969</v>
      </c>
      <c r="B6" s="1423"/>
      <c r="C6" s="1423"/>
      <c r="D6" s="1423"/>
      <c r="E6" s="1423"/>
      <c r="F6" s="1423"/>
      <c r="G6" s="1423"/>
    </row>
    <row r="7" spans="1:7" ht="8.25" customHeight="1" x14ac:dyDescent="0.2"/>
    <row r="8" spans="1:7" ht="24.95" customHeight="1" x14ac:dyDescent="0.2">
      <c r="A8" s="1420" t="s">
        <v>2099</v>
      </c>
      <c r="B8" s="1420"/>
      <c r="C8" s="1420"/>
      <c r="D8" s="1420"/>
      <c r="E8" s="1420"/>
      <c r="F8" s="1420"/>
      <c r="G8" s="1420"/>
    </row>
    <row r="9" spans="1:7" ht="27" customHeight="1" x14ac:dyDescent="0.2">
      <c r="A9" s="1420" t="s">
        <v>2100</v>
      </c>
      <c r="B9" s="1420"/>
      <c r="C9" s="1420"/>
      <c r="D9" s="1420"/>
      <c r="E9" s="1420"/>
      <c r="F9" s="1420"/>
      <c r="G9" s="1420"/>
    </row>
    <row r="10" spans="1:7" ht="38.25" customHeight="1" x14ac:dyDescent="0.2">
      <c r="A10" s="1420" t="s">
        <v>2101</v>
      </c>
      <c r="B10" s="1420"/>
      <c r="C10" s="1420"/>
      <c r="D10" s="1420"/>
      <c r="E10" s="1420"/>
      <c r="F10" s="1420"/>
      <c r="G10" s="1420"/>
    </row>
    <row r="11" spans="1:7" ht="24.95" customHeight="1" x14ac:dyDescent="0.2">
      <c r="A11" s="1420" t="s">
        <v>2102</v>
      </c>
      <c r="B11" s="1420"/>
      <c r="C11" s="1420"/>
      <c r="D11" s="1420"/>
      <c r="E11" s="1420"/>
      <c r="F11" s="1420"/>
      <c r="G11" s="1420"/>
    </row>
    <row r="12" spans="1:7" ht="39" customHeight="1" x14ac:dyDescent="0.2">
      <c r="A12" s="1420" t="s">
        <v>2103</v>
      </c>
      <c r="B12" s="1420"/>
      <c r="C12" s="1420"/>
      <c r="D12" s="1420"/>
      <c r="E12" s="1420"/>
      <c r="F12" s="1420"/>
      <c r="G12" s="1420"/>
    </row>
    <row r="13" spans="1:7" ht="39" customHeight="1" x14ac:dyDescent="0.2">
      <c r="A13" s="1420" t="s">
        <v>2104</v>
      </c>
      <c r="B13" s="1420"/>
      <c r="C13" s="1420"/>
      <c r="D13" s="1420"/>
      <c r="E13" s="1420"/>
      <c r="F13" s="1420"/>
      <c r="G13" s="1420"/>
    </row>
    <row r="14" spans="1:7" x14ac:dyDescent="0.2">
      <c r="A14" s="1420" t="s">
        <v>677</v>
      </c>
      <c r="B14" s="1420"/>
      <c r="C14" s="1420"/>
      <c r="D14" s="1420"/>
      <c r="E14" s="1420"/>
      <c r="F14" s="1420"/>
      <c r="G14" s="1420"/>
    </row>
    <row r="15" spans="1:7" x14ac:dyDescent="0.2">
      <c r="A15" s="1420" t="s">
        <v>678</v>
      </c>
      <c r="B15" s="1420"/>
      <c r="C15" s="1420"/>
      <c r="D15" s="1420"/>
      <c r="E15" s="1420"/>
      <c r="F15" s="1420"/>
      <c r="G15" s="1420"/>
    </row>
    <row r="16" spans="1:7" ht="24.75" customHeight="1" x14ac:dyDescent="0.2">
      <c r="A16" s="1420" t="s">
        <v>2105</v>
      </c>
      <c r="B16" s="1420"/>
      <c r="C16" s="1420"/>
      <c r="D16" s="1420"/>
      <c r="E16" s="1420"/>
      <c r="F16" s="1420"/>
      <c r="G16" s="1420"/>
    </row>
    <row r="17" spans="1:7" ht="49.9" customHeight="1" thickBot="1" x14ac:dyDescent="0.25">
      <c r="A17" s="1421" t="s">
        <v>2148</v>
      </c>
      <c r="B17" s="1422"/>
      <c r="C17" s="1422"/>
      <c r="D17" s="1422"/>
      <c r="E17" s="1422"/>
      <c r="F17" s="1422"/>
      <c r="G17" s="1422"/>
    </row>
    <row r="18" spans="1:7" ht="20.25" customHeight="1" x14ac:dyDescent="0.2">
      <c r="A18" s="1415"/>
      <c r="B18" s="1416"/>
      <c r="C18" s="1416"/>
      <c r="D18" s="1416"/>
      <c r="E18" s="1416"/>
      <c r="F18" s="1416"/>
      <c r="G18" s="1417"/>
    </row>
    <row r="19" spans="1:7" ht="20.25" customHeight="1" x14ac:dyDescent="0.2">
      <c r="A19" s="1418"/>
      <c r="B19" s="1225"/>
      <c r="C19" s="1225"/>
      <c r="D19" s="1225"/>
      <c r="E19" s="1225"/>
      <c r="F19" s="1225"/>
      <c r="G19" s="1419"/>
    </row>
    <row r="20" spans="1:7" ht="20.25" customHeight="1" x14ac:dyDescent="0.2">
      <c r="A20" s="1408"/>
      <c r="B20" s="1409"/>
      <c r="C20" s="1409"/>
      <c r="D20" s="1409"/>
      <c r="E20" s="1409"/>
      <c r="F20" s="1409"/>
      <c r="G20" s="1410"/>
    </row>
    <row r="21" spans="1:7" ht="20.25" customHeight="1" x14ac:dyDescent="0.2">
      <c r="A21" s="1408"/>
      <c r="B21" s="1409"/>
      <c r="C21" s="1409"/>
      <c r="D21" s="1409"/>
      <c r="E21" s="1409"/>
      <c r="F21" s="1409"/>
      <c r="G21" s="1410"/>
    </row>
    <row r="22" spans="1:7" ht="20.25" customHeight="1" x14ac:dyDescent="0.2">
      <c r="A22" s="1408"/>
      <c r="B22" s="1409"/>
      <c r="C22" s="1409"/>
      <c r="D22" s="1409"/>
      <c r="E22" s="1409"/>
      <c r="F22" s="1409"/>
      <c r="G22" s="1410"/>
    </row>
    <row r="23" spans="1:7" ht="20.25" customHeight="1" x14ac:dyDescent="0.2">
      <c r="A23" s="1408"/>
      <c r="B23" s="1409"/>
      <c r="C23" s="1409"/>
      <c r="D23" s="1409"/>
      <c r="E23" s="1409"/>
      <c r="F23" s="1409"/>
      <c r="G23" s="1410"/>
    </row>
    <row r="24" spans="1:7" ht="20.25" customHeight="1" x14ac:dyDescent="0.2">
      <c r="A24" s="1408"/>
      <c r="B24" s="1409"/>
      <c r="C24" s="1409"/>
      <c r="D24" s="1409"/>
      <c r="E24" s="1409"/>
      <c r="F24" s="1409"/>
      <c r="G24" s="1410"/>
    </row>
    <row r="25" spans="1:7" ht="20.25" customHeight="1" x14ac:dyDescent="0.2">
      <c r="A25" s="1408"/>
      <c r="B25" s="1409"/>
      <c r="C25" s="1409"/>
      <c r="D25" s="1409"/>
      <c r="E25" s="1409"/>
      <c r="F25" s="1409"/>
      <c r="G25" s="1410"/>
    </row>
    <row r="26" spans="1:7" ht="20.25" customHeight="1" x14ac:dyDescent="0.2">
      <c r="A26" s="1408"/>
      <c r="B26" s="1409"/>
      <c r="C26" s="1409"/>
      <c r="D26" s="1409"/>
      <c r="E26" s="1409"/>
      <c r="F26" s="1409"/>
      <c r="G26" s="1410"/>
    </row>
    <row r="27" spans="1:7" ht="20.25" customHeight="1" x14ac:dyDescent="0.2">
      <c r="A27" s="1408"/>
      <c r="B27" s="1409"/>
      <c r="C27" s="1409"/>
      <c r="D27" s="1409"/>
      <c r="E27" s="1409"/>
      <c r="F27" s="1409"/>
      <c r="G27" s="1410"/>
    </row>
    <row r="28" spans="1:7" ht="20.25" customHeight="1" x14ac:dyDescent="0.2">
      <c r="A28" s="1408"/>
      <c r="B28" s="1409"/>
      <c r="C28" s="1409"/>
      <c r="D28" s="1409"/>
      <c r="E28" s="1409"/>
      <c r="F28" s="1409"/>
      <c r="G28" s="1410"/>
    </row>
    <row r="29" spans="1:7" ht="20.25" customHeight="1" x14ac:dyDescent="0.2">
      <c r="A29" s="1408"/>
      <c r="B29" s="1409"/>
      <c r="C29" s="1409"/>
      <c r="D29" s="1409"/>
      <c r="E29" s="1409"/>
      <c r="F29" s="1409"/>
      <c r="G29" s="1410"/>
    </row>
    <row r="30" spans="1:7" ht="20.25" customHeight="1" x14ac:dyDescent="0.2">
      <c r="A30" s="1408"/>
      <c r="B30" s="1409"/>
      <c r="C30" s="1409"/>
      <c r="D30" s="1409"/>
      <c r="E30" s="1409"/>
      <c r="F30" s="1409"/>
      <c r="G30" s="1410"/>
    </row>
    <row r="31" spans="1:7" ht="20.25" customHeight="1" x14ac:dyDescent="0.2">
      <c r="A31" s="1408"/>
      <c r="B31" s="1409"/>
      <c r="C31" s="1409"/>
      <c r="D31" s="1409"/>
      <c r="E31" s="1409"/>
      <c r="F31" s="1409"/>
      <c r="G31" s="1410"/>
    </row>
    <row r="32" spans="1:7" ht="20.25" customHeight="1" x14ac:dyDescent="0.2">
      <c r="A32" s="1408"/>
      <c r="B32" s="1409"/>
      <c r="C32" s="1409"/>
      <c r="D32" s="1409"/>
      <c r="E32" s="1409"/>
      <c r="F32" s="1409"/>
      <c r="G32" s="1410"/>
    </row>
    <row r="33" spans="1:7" ht="20.25" customHeight="1" x14ac:dyDescent="0.2">
      <c r="A33" s="1408"/>
      <c r="B33" s="1409"/>
      <c r="C33" s="1409"/>
      <c r="D33" s="1409"/>
      <c r="E33" s="1409"/>
      <c r="F33" s="1409"/>
      <c r="G33" s="1410"/>
    </row>
    <row r="34" spans="1:7" ht="20.25" customHeight="1" x14ac:dyDescent="0.2">
      <c r="A34" s="1408"/>
      <c r="B34" s="1409"/>
      <c r="C34" s="1409"/>
      <c r="D34" s="1409"/>
      <c r="E34" s="1409"/>
      <c r="F34" s="1409"/>
      <c r="G34" s="1410"/>
    </row>
    <row r="35" spans="1:7" ht="20.25" customHeight="1" x14ac:dyDescent="0.2">
      <c r="A35" s="1408"/>
      <c r="B35" s="1409"/>
      <c r="C35" s="1409"/>
      <c r="D35" s="1409"/>
      <c r="E35" s="1409"/>
      <c r="F35" s="1409"/>
      <c r="G35" s="1410"/>
    </row>
    <row r="36" spans="1:7" ht="20.25" customHeight="1" x14ac:dyDescent="0.2">
      <c r="A36" s="1408"/>
      <c r="B36" s="1409"/>
      <c r="C36" s="1409"/>
      <c r="D36" s="1409"/>
      <c r="E36" s="1409"/>
      <c r="F36" s="1409"/>
      <c r="G36" s="1410"/>
    </row>
    <row r="37" spans="1:7" ht="20.25" customHeight="1" x14ac:dyDescent="0.2">
      <c r="A37" s="1408"/>
      <c r="B37" s="1409"/>
      <c r="C37" s="1409"/>
      <c r="D37" s="1409"/>
      <c r="E37" s="1409"/>
      <c r="F37" s="1409"/>
      <c r="G37" s="1410"/>
    </row>
    <row r="38" spans="1:7" ht="20.25" customHeight="1" x14ac:dyDescent="0.2">
      <c r="A38" s="1408"/>
      <c r="B38" s="1409"/>
      <c r="C38" s="1409"/>
      <c r="D38" s="1409"/>
      <c r="E38" s="1409"/>
      <c r="F38" s="1409"/>
      <c r="G38" s="1410"/>
    </row>
    <row r="39" spans="1:7" ht="20.25" customHeight="1" x14ac:dyDescent="0.2">
      <c r="A39" s="1408"/>
      <c r="B39" s="1409"/>
      <c r="C39" s="1409"/>
      <c r="D39" s="1409"/>
      <c r="E39" s="1409"/>
      <c r="F39" s="1409"/>
      <c r="G39" s="1410"/>
    </row>
    <row r="40" spans="1:7" ht="20.25" customHeight="1" x14ac:dyDescent="0.2">
      <c r="A40" s="1408"/>
      <c r="B40" s="1409"/>
      <c r="C40" s="1409"/>
      <c r="D40" s="1409"/>
      <c r="E40" s="1409"/>
      <c r="F40" s="1409"/>
      <c r="G40" s="1410"/>
    </row>
    <row r="41" spans="1:7" ht="20.25" customHeight="1" x14ac:dyDescent="0.2">
      <c r="A41" s="1408"/>
      <c r="B41" s="1409"/>
      <c r="C41" s="1409"/>
      <c r="D41" s="1409"/>
      <c r="E41" s="1409"/>
      <c r="F41" s="1409"/>
      <c r="G41" s="1410"/>
    </row>
    <row r="42" spans="1:7" ht="20.25" customHeight="1" x14ac:dyDescent="0.2">
      <c r="A42" s="1414"/>
      <c r="B42" s="1412"/>
      <c r="C42" s="1412"/>
      <c r="D42" s="1412"/>
      <c r="E42" s="1412"/>
      <c r="F42" s="1412"/>
      <c r="G42" s="1413"/>
    </row>
    <row r="43" spans="1:7" ht="20.25" customHeight="1" x14ac:dyDescent="0.2">
      <c r="A43" s="1411"/>
      <c r="B43" s="1412"/>
      <c r="C43" s="1412"/>
      <c r="D43" s="1412"/>
      <c r="E43" s="1412"/>
      <c r="F43" s="1412"/>
      <c r="G43" s="1413"/>
    </row>
    <row r="44" spans="1:7" ht="19.899999999999999" customHeight="1" x14ac:dyDescent="0.2">
      <c r="A44" s="1408"/>
      <c r="B44" s="1409"/>
      <c r="C44" s="1409"/>
      <c r="D44" s="1409"/>
      <c r="E44" s="1409"/>
      <c r="F44" s="1409"/>
      <c r="G44" s="1410"/>
    </row>
    <row r="45" spans="1:7" ht="20.25" customHeight="1" x14ac:dyDescent="0.2">
      <c r="A45" s="1408"/>
      <c r="B45" s="1409"/>
      <c r="C45" s="1409"/>
      <c r="D45" s="1409"/>
      <c r="E45" s="1409"/>
      <c r="F45" s="1409"/>
      <c r="G45" s="1410"/>
    </row>
    <row r="46" spans="1:7" ht="20.25" customHeight="1" x14ac:dyDescent="0.2">
      <c r="A46" s="1408"/>
      <c r="B46" s="1409"/>
      <c r="C46" s="1409"/>
      <c r="D46" s="1409"/>
      <c r="E46" s="1409"/>
      <c r="F46" s="1409"/>
      <c r="G46" s="1410"/>
    </row>
    <row r="47" spans="1:7" ht="20.25" customHeight="1" x14ac:dyDescent="0.2">
      <c r="A47" s="1408"/>
      <c r="B47" s="1409"/>
      <c r="C47" s="1409"/>
      <c r="D47" s="1409"/>
      <c r="E47" s="1409"/>
      <c r="F47" s="1409"/>
      <c r="G47" s="1410"/>
    </row>
    <row r="48" spans="1:7" ht="20.25" customHeight="1" x14ac:dyDescent="0.2">
      <c r="A48" s="1408"/>
      <c r="B48" s="1409"/>
      <c r="C48" s="1409"/>
      <c r="D48" s="1409"/>
      <c r="E48" s="1409"/>
      <c r="F48" s="1409"/>
      <c r="G48" s="1410"/>
    </row>
    <row r="49" spans="1:7" ht="20.25" customHeight="1" x14ac:dyDescent="0.2">
      <c r="A49" s="1408"/>
      <c r="B49" s="1409"/>
      <c r="C49" s="1409"/>
      <c r="D49" s="1409"/>
      <c r="E49" s="1409"/>
      <c r="F49" s="1409"/>
      <c r="G49" s="1410"/>
    </row>
    <row r="50" spans="1:7" ht="20.25" customHeight="1" x14ac:dyDescent="0.2">
      <c r="A50" s="1408"/>
      <c r="B50" s="1409"/>
      <c r="C50" s="1409"/>
      <c r="D50" s="1409"/>
      <c r="E50" s="1409"/>
      <c r="F50" s="1409"/>
      <c r="G50" s="1410"/>
    </row>
    <row r="51" spans="1:7" ht="20.25" customHeight="1" x14ac:dyDescent="0.2">
      <c r="A51" s="1408"/>
      <c r="B51" s="1409"/>
      <c r="C51" s="1409"/>
      <c r="D51" s="1409"/>
      <c r="E51" s="1409"/>
      <c r="F51" s="1409"/>
      <c r="G51" s="1410"/>
    </row>
    <row r="52" spans="1:7" ht="20.25" customHeight="1" x14ac:dyDescent="0.2">
      <c r="A52" s="1408"/>
      <c r="B52" s="1409"/>
      <c r="C52" s="1409"/>
      <c r="D52" s="1409"/>
      <c r="E52" s="1409"/>
      <c r="F52" s="1409"/>
      <c r="G52" s="1410"/>
    </row>
    <row r="53" spans="1:7" ht="20.25" customHeight="1" x14ac:dyDescent="0.2">
      <c r="A53" s="1408"/>
      <c r="B53" s="1409"/>
      <c r="C53" s="1409"/>
      <c r="D53" s="1409"/>
      <c r="E53" s="1409"/>
      <c r="F53" s="1409"/>
      <c r="G53" s="1410"/>
    </row>
    <row r="54" spans="1:7" ht="20.25" customHeight="1" x14ac:dyDescent="0.2">
      <c r="A54" s="1408"/>
      <c r="B54" s="1409"/>
      <c r="C54" s="1409"/>
      <c r="D54" s="1409"/>
      <c r="E54" s="1409"/>
      <c r="F54" s="1409"/>
      <c r="G54" s="1410"/>
    </row>
    <row r="55" spans="1:7" ht="20.25" customHeight="1" x14ac:dyDescent="0.2">
      <c r="A55" s="1408"/>
      <c r="B55" s="1409"/>
      <c r="C55" s="1409"/>
      <c r="D55" s="1409"/>
      <c r="E55" s="1409"/>
      <c r="F55" s="1409"/>
      <c r="G55" s="1410"/>
    </row>
    <row r="56" spans="1:7" ht="20.25" customHeight="1" x14ac:dyDescent="0.2">
      <c r="A56" s="1408"/>
      <c r="B56" s="1409"/>
      <c r="C56" s="1409"/>
      <c r="D56" s="1409"/>
      <c r="E56" s="1409"/>
      <c r="F56" s="1409"/>
      <c r="G56" s="1410"/>
    </row>
    <row r="57" spans="1:7" ht="20.25" customHeight="1" x14ac:dyDescent="0.2">
      <c r="A57" s="1408"/>
      <c r="B57" s="1409"/>
      <c r="C57" s="1409"/>
      <c r="D57" s="1409"/>
      <c r="E57" s="1409"/>
      <c r="F57" s="1409"/>
      <c r="G57" s="1410"/>
    </row>
    <row r="58" spans="1:7" ht="20.25" customHeight="1" x14ac:dyDescent="0.2">
      <c r="A58" s="1408"/>
      <c r="B58" s="1409"/>
      <c r="C58" s="1409"/>
      <c r="D58" s="1409"/>
      <c r="E58" s="1409"/>
      <c r="F58" s="1409"/>
      <c r="G58" s="1410"/>
    </row>
    <row r="59" spans="1:7" ht="20.25" customHeight="1" x14ac:dyDescent="0.2">
      <c r="A59" s="1408"/>
      <c r="B59" s="1409"/>
      <c r="C59" s="1409"/>
      <c r="D59" s="1409"/>
      <c r="E59" s="1409"/>
      <c r="F59" s="1409"/>
      <c r="G59" s="1410"/>
    </row>
    <row r="60" spans="1:7" ht="20.25" customHeight="1" x14ac:dyDescent="0.2">
      <c r="A60" s="1408"/>
      <c r="B60" s="1409"/>
      <c r="C60" s="1409"/>
      <c r="D60" s="1409"/>
      <c r="E60" s="1409"/>
      <c r="F60" s="1409"/>
      <c r="G60" s="1410"/>
    </row>
    <row r="61" spans="1:7" ht="20.25" customHeight="1" x14ac:dyDescent="0.2">
      <c r="A61" s="1408"/>
      <c r="B61" s="1409"/>
      <c r="C61" s="1409"/>
      <c r="D61" s="1409"/>
      <c r="E61" s="1409"/>
      <c r="F61" s="1409"/>
      <c r="G61" s="1410"/>
    </row>
    <row r="62" spans="1:7" ht="20.25" customHeight="1" x14ac:dyDescent="0.2">
      <c r="A62" s="1408"/>
      <c r="B62" s="1409"/>
      <c r="C62" s="1409"/>
      <c r="D62" s="1409"/>
      <c r="E62" s="1409"/>
      <c r="F62" s="1409"/>
      <c r="G62" s="1410"/>
    </row>
    <row r="63" spans="1:7" ht="20.25" customHeight="1" x14ac:dyDescent="0.2">
      <c r="A63" s="1408"/>
      <c r="B63" s="1409"/>
      <c r="C63" s="1409"/>
      <c r="D63" s="1409"/>
      <c r="E63" s="1409"/>
      <c r="F63" s="1409"/>
      <c r="G63" s="1410"/>
    </row>
    <row r="64" spans="1:7" ht="20.25" customHeight="1" x14ac:dyDescent="0.2">
      <c r="A64" s="1408"/>
      <c r="B64" s="1409"/>
      <c r="C64" s="1409"/>
      <c r="D64" s="1409"/>
      <c r="E64" s="1409"/>
      <c r="F64" s="1409"/>
      <c r="G64" s="1410"/>
    </row>
    <row r="65" spans="1:7" ht="20.25" customHeight="1" x14ac:dyDescent="0.2">
      <c r="A65" s="1408"/>
      <c r="B65" s="1409"/>
      <c r="C65" s="1409"/>
      <c r="D65" s="1409"/>
      <c r="E65" s="1409"/>
      <c r="F65" s="1409"/>
      <c r="G65" s="1410"/>
    </row>
    <row r="66" spans="1:7" ht="20.25" customHeight="1" x14ac:dyDescent="0.2">
      <c r="A66" s="1408"/>
      <c r="B66" s="1409"/>
      <c r="C66" s="1409"/>
      <c r="D66" s="1409"/>
      <c r="E66" s="1409"/>
      <c r="F66" s="1409"/>
      <c r="G66" s="1410"/>
    </row>
    <row r="67" spans="1:7" ht="20.25" customHeight="1" x14ac:dyDescent="0.2">
      <c r="A67" s="1408"/>
      <c r="B67" s="1409"/>
      <c r="C67" s="1409"/>
      <c r="D67" s="1409"/>
      <c r="E67" s="1409"/>
      <c r="F67" s="1409"/>
      <c r="G67" s="1410"/>
    </row>
    <row r="68" spans="1:7" ht="20.25" customHeight="1" x14ac:dyDescent="0.2">
      <c r="A68" s="1408"/>
      <c r="B68" s="1409"/>
      <c r="C68" s="1409"/>
      <c r="D68" s="1409"/>
      <c r="E68" s="1409"/>
      <c r="F68" s="1409"/>
      <c r="G68" s="1410"/>
    </row>
    <row r="69" spans="1:7" ht="20.25" customHeight="1" x14ac:dyDescent="0.2">
      <c r="A69" s="1408"/>
      <c r="B69" s="1409"/>
      <c r="C69" s="1409"/>
      <c r="D69" s="1409"/>
      <c r="E69" s="1409"/>
      <c r="F69" s="1409"/>
      <c r="G69" s="1410"/>
    </row>
    <row r="70" spans="1:7" ht="20.25" customHeight="1" x14ac:dyDescent="0.2">
      <c r="A70" s="1408"/>
      <c r="B70" s="1409"/>
      <c r="C70" s="1409"/>
      <c r="D70" s="1409"/>
      <c r="E70" s="1409"/>
      <c r="F70" s="1409"/>
      <c r="G70" s="1410"/>
    </row>
    <row r="71" spans="1:7" ht="20.25" customHeight="1" x14ac:dyDescent="0.2">
      <c r="A71" s="1408"/>
      <c r="B71" s="1409"/>
      <c r="C71" s="1409"/>
      <c r="D71" s="1409"/>
      <c r="E71" s="1409"/>
      <c r="F71" s="1409"/>
      <c r="G71" s="1410"/>
    </row>
    <row r="72" spans="1:7" ht="20.25" customHeight="1" x14ac:dyDescent="0.2">
      <c r="A72" s="1408"/>
      <c r="B72" s="1409"/>
      <c r="C72" s="1409"/>
      <c r="D72" s="1409"/>
      <c r="E72" s="1409"/>
      <c r="F72" s="1409"/>
      <c r="G72" s="1410"/>
    </row>
    <row r="73" spans="1:7" ht="20.25" customHeight="1" x14ac:dyDescent="0.2">
      <c r="A73" s="1408"/>
      <c r="B73" s="1409"/>
      <c r="C73" s="1409"/>
      <c r="D73" s="1409"/>
      <c r="E73" s="1409"/>
      <c r="F73" s="1409"/>
      <c r="G73" s="1410"/>
    </row>
    <row r="74" spans="1:7" ht="20.25" customHeight="1" x14ac:dyDescent="0.2">
      <c r="A74" s="1408"/>
      <c r="B74" s="1409"/>
      <c r="C74" s="1409"/>
      <c r="D74" s="1409"/>
      <c r="E74" s="1409"/>
      <c r="F74" s="1409"/>
      <c r="G74" s="1410"/>
    </row>
    <row r="75" spans="1:7" ht="20.25" customHeight="1" x14ac:dyDescent="0.2">
      <c r="A75" s="1408"/>
      <c r="B75" s="1409"/>
      <c r="C75" s="1409"/>
      <c r="D75" s="1409"/>
      <c r="E75" s="1409"/>
      <c r="F75" s="1409"/>
      <c r="G75" s="1410"/>
    </row>
    <row r="76" spans="1:7" ht="20.25" customHeight="1" x14ac:dyDescent="0.2">
      <c r="A76" s="1408"/>
      <c r="B76" s="1409"/>
      <c r="C76" s="1409"/>
      <c r="D76" s="1409"/>
      <c r="E76" s="1409"/>
      <c r="F76" s="1409"/>
      <c r="G76" s="1410"/>
    </row>
    <row r="77" spans="1:7" ht="20.25" customHeight="1" x14ac:dyDescent="0.2">
      <c r="A77" s="1408"/>
      <c r="B77" s="1409"/>
      <c r="C77" s="1409"/>
      <c r="D77" s="1409"/>
      <c r="E77" s="1409"/>
      <c r="F77" s="1409"/>
      <c r="G77" s="1410"/>
    </row>
    <row r="78" spans="1:7" ht="20.25" customHeight="1" x14ac:dyDescent="0.2">
      <c r="A78" s="1408"/>
      <c r="B78" s="1409"/>
      <c r="C78" s="1409"/>
      <c r="D78" s="1409"/>
      <c r="E78" s="1409"/>
      <c r="F78" s="1409"/>
      <c r="G78" s="1410"/>
    </row>
    <row r="79" spans="1:7" ht="20.25" customHeight="1" x14ac:dyDescent="0.2">
      <c r="A79" s="1408"/>
      <c r="B79" s="1409"/>
      <c r="C79" s="1409"/>
      <c r="D79" s="1409"/>
      <c r="E79" s="1409"/>
      <c r="F79" s="1409"/>
      <c r="G79" s="1410"/>
    </row>
    <row r="80" spans="1:7" ht="20.25" customHeight="1" x14ac:dyDescent="0.2">
      <c r="A80" s="1408"/>
      <c r="B80" s="1409"/>
      <c r="C80" s="1409"/>
      <c r="D80" s="1409"/>
      <c r="E80" s="1409"/>
      <c r="F80" s="1409"/>
      <c r="G80" s="1410"/>
    </row>
    <row r="81" spans="1:7" ht="20.25" customHeight="1" x14ac:dyDescent="0.2">
      <c r="A81" s="1408"/>
      <c r="B81" s="1409"/>
      <c r="C81" s="1409"/>
      <c r="D81" s="1409"/>
      <c r="E81" s="1409"/>
      <c r="F81" s="1409"/>
      <c r="G81" s="1410"/>
    </row>
    <row r="82" spans="1:7" ht="20.25" customHeight="1" x14ac:dyDescent="0.2">
      <c r="A82" s="1408"/>
      <c r="B82" s="1409"/>
      <c r="C82" s="1409"/>
      <c r="D82" s="1409"/>
      <c r="E82" s="1409"/>
      <c r="F82" s="1409"/>
      <c r="G82" s="1410"/>
    </row>
    <row r="83" spans="1:7" ht="20.25" customHeight="1" x14ac:dyDescent="0.2">
      <c r="A83" s="1408"/>
      <c r="B83" s="1409"/>
      <c r="C83" s="1409"/>
      <c r="D83" s="1409"/>
      <c r="E83" s="1409"/>
      <c r="F83" s="1409"/>
      <c r="G83" s="1410"/>
    </row>
    <row r="84" spans="1:7" ht="20.25" customHeight="1" x14ac:dyDescent="0.2">
      <c r="A84" s="1408"/>
      <c r="B84" s="1409"/>
      <c r="C84" s="1409"/>
      <c r="D84" s="1409"/>
      <c r="E84" s="1409"/>
      <c r="F84" s="1409"/>
      <c r="G84" s="1410"/>
    </row>
    <row r="85" spans="1:7" ht="20.25" customHeight="1" x14ac:dyDescent="0.2">
      <c r="A85" s="1408"/>
      <c r="B85" s="1409"/>
      <c r="C85" s="1409"/>
      <c r="D85" s="1409"/>
      <c r="E85" s="1409"/>
      <c r="F85" s="1409"/>
      <c r="G85" s="1410"/>
    </row>
    <row r="86" spans="1:7" s="878" customFormat="1" x14ac:dyDescent="0.2">
      <c r="A86" s="968"/>
      <c r="B86" s="968"/>
      <c r="C86" s="968"/>
      <c r="D86" s="968"/>
      <c r="E86" s="968"/>
      <c r="F86" s="968"/>
      <c r="G86" s="968"/>
    </row>
    <row r="87" spans="1:7" s="878" customFormat="1" x14ac:dyDescent="0.2"/>
    <row r="88" spans="1:7" s="878" customFormat="1" x14ac:dyDescent="0.2"/>
    <row r="89" spans="1:7" s="878" customFormat="1" x14ac:dyDescent="0.2"/>
    <row r="90" spans="1:7" s="878" customFormat="1" x14ac:dyDescent="0.2"/>
    <row r="91" spans="1:7" s="878" customFormat="1" x14ac:dyDescent="0.2"/>
  </sheetData>
  <sheetProtection password="C9B0" sheet="1" objects="1" scenarios="1" formatCells="0" formatColumns="0" formatRows="0" insertRows="0"/>
  <customSheetViews>
    <customSheetView guid="{56330057-FDF7-4F01-A54F-39862AA5437F}" scale="115" showPageBreaks="1" showGridLines="0" printArea="1" view="pageBreakPreview">
      <selection sqref="A1:K2"/>
      <rowBreaks count="1" manualBreakCount="1">
        <brk id="43" max="6" man="1"/>
      </rowBreaks>
      <pageMargins left="0.5" right="0.25" top="0.5" bottom="0.5" header="0.25" footer="0.25"/>
      <printOptions horizontalCentered="1"/>
      <pageSetup scale="79" orientation="portrait" r:id="rId1"/>
      <headerFooter alignWithMargins="0">
        <oddFooter>&amp;R&amp;12Page F-9, &amp;P of &amp;N</oddFooter>
      </headerFooter>
    </customSheetView>
    <customSheetView guid="{5798407D-750F-4210-A659-AB18B2146EC8}" scale="60" showPageBreaks="1" showGridLines="0" printArea="1" view="pageBreakPreview" showRuler="0">
      <selection activeCell="F3" sqref="F3"/>
      <rowBreaks count="1" manualBreakCount="1">
        <brk id="43" max="6" man="1"/>
      </rowBreaks>
      <pageMargins left="0.5" right="0.25" top="0.5" bottom="0.5" header="0.25" footer="0.25"/>
      <printOptions horizontalCentered="1"/>
      <pageSetup scale="79" orientation="portrait" r:id="rId2"/>
      <headerFooter alignWithMargins="0">
        <oddFooter>&amp;R&amp;12Page F-9, &amp;P of &amp;N</oddFooter>
      </headerFooter>
    </customSheetView>
    <customSheetView guid="{2A3615D7-7698-4568-8705-B8674009C55E}" scale="115" showPageBreaks="1" showGridLines="0" printArea="1" view="pageBreakPreview">
      <selection sqref="A1:K2"/>
      <rowBreaks count="1" manualBreakCount="1">
        <brk id="43" max="6" man="1"/>
      </rowBreaks>
      <pageMargins left="0.5" right="0.25" top="0.5" bottom="0.5" header="0.25" footer="0.25"/>
      <printOptions horizontalCentered="1"/>
      <pageSetup scale="79" orientation="portrait" r:id="rId3"/>
      <headerFooter alignWithMargins="0">
        <oddFooter>&amp;R&amp;12Page F-9, &amp;P of &amp;N</oddFooter>
      </headerFooter>
    </customSheetView>
    <customSheetView guid="{FFE0FEC9-02DE-4FCF-B2B2-8C86F1867C4E}" scale="115" showPageBreaks="1" showGridLines="0" printArea="1" view="pageBreakPreview">
      <selection sqref="A1:K2"/>
      <rowBreaks count="1" manualBreakCount="1">
        <brk id="43" max="6" man="1"/>
      </rowBreaks>
      <pageMargins left="0.5" right="0.25" top="0.5" bottom="0.5" header="0.25" footer="0.25"/>
      <printOptions horizontalCentered="1"/>
      <pageSetup scale="79" orientation="portrait" r:id="rId4"/>
      <headerFooter alignWithMargins="0">
        <oddFooter>&amp;R&amp;12Page F-9, &amp;P of &amp;N</oddFooter>
      </headerFooter>
    </customSheetView>
  </customSheetViews>
  <mergeCells count="81">
    <mergeCell ref="C2:G2"/>
    <mergeCell ref="A6:G6"/>
    <mergeCell ref="A8:G8"/>
    <mergeCell ref="A9:G9"/>
    <mergeCell ref="A10:G10"/>
    <mergeCell ref="A4:G4"/>
    <mergeCell ref="A15:G15"/>
    <mergeCell ref="A16:G16"/>
    <mergeCell ref="A17:G17"/>
    <mergeCell ref="A11:G11"/>
    <mergeCell ref="A12:G12"/>
    <mergeCell ref="A13:G13"/>
    <mergeCell ref="A14:G14"/>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71:G71"/>
    <mergeCell ref="A72:G72"/>
    <mergeCell ref="A73:G73"/>
    <mergeCell ref="A74:G74"/>
    <mergeCell ref="A75:G75"/>
    <mergeCell ref="A76:G76"/>
    <mergeCell ref="A77:G77"/>
    <mergeCell ref="A83:G83"/>
    <mergeCell ref="A84:G84"/>
    <mergeCell ref="A85:G85"/>
    <mergeCell ref="A78:G78"/>
    <mergeCell ref="A79:G79"/>
    <mergeCell ref="A80:G80"/>
    <mergeCell ref="A81:G81"/>
    <mergeCell ref="A82:G82"/>
  </mergeCells>
  <phoneticPr fontId="0" type="noConversion"/>
  <printOptions horizontalCentered="1"/>
  <pageMargins left="0.5" right="0.25" top="0.5" bottom="0.5" header="0.25" footer="0.25"/>
  <pageSetup scale="79" orientation="portrait" r:id="rId5"/>
  <headerFooter alignWithMargins="0">
    <oddFooter>&amp;R&amp;12Page F-9, &amp;P of &amp;N</oddFooter>
  </headerFooter>
  <rowBreaks count="1" manualBreakCount="1">
    <brk id="43"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G80"/>
  <sheetViews>
    <sheetView showGridLines="0" view="pageBreakPreview" zoomScaleNormal="75" zoomScaleSheetLayoutView="100" workbookViewId="0">
      <selection activeCell="D40" sqref="D40"/>
    </sheetView>
  </sheetViews>
  <sheetFormatPr defaultRowHeight="12.75" x14ac:dyDescent="0.2"/>
  <cols>
    <col min="1" max="1" width="9" style="1" customWidth="1"/>
    <col min="2" max="2" width="4.85546875" style="1" customWidth="1"/>
    <col min="3" max="3" width="41.28515625" customWidth="1"/>
    <col min="4" max="4" width="14.7109375" customWidth="1"/>
    <col min="5" max="7" width="24.7109375" customWidth="1"/>
  </cols>
  <sheetData>
    <row r="1" spans="1:7" ht="17.25" customHeight="1" x14ac:dyDescent="0.2">
      <c r="B1"/>
      <c r="E1" s="1273" t="s">
        <v>1796</v>
      </c>
      <c r="F1" s="1273"/>
      <c r="G1" s="994" t="str">
        <f>IF('Cover Page'!$E$14&gt;0,'Cover Page'!$E$14," ")</f>
        <v xml:space="preserve"> </v>
      </c>
    </row>
    <row r="2" spans="1:7" ht="15" customHeight="1" x14ac:dyDescent="0.2">
      <c r="A2" s="1160" t="s">
        <v>2119</v>
      </c>
      <c r="B2" s="1244"/>
      <c r="C2" s="1177" t="str">
        <f>IF('Cover Page'!$A$1&gt;0,'Cover Page'!$A$1," ")</f>
        <v xml:space="preserve"> </v>
      </c>
      <c r="D2" s="1437"/>
      <c r="E2" s="1437"/>
      <c r="F2" s="1437"/>
      <c r="G2" s="1437"/>
    </row>
    <row r="3" spans="1:7" ht="6" customHeight="1" x14ac:dyDescent="0.2"/>
    <row r="4" spans="1:7" x14ac:dyDescent="0.2">
      <c r="A4" s="1244" t="s">
        <v>838</v>
      </c>
      <c r="B4" s="1244"/>
      <c r="C4" s="1244"/>
      <c r="D4" s="1244"/>
      <c r="E4" s="1244"/>
      <c r="F4" s="1244"/>
      <c r="G4" s="1244"/>
    </row>
    <row r="6" spans="1:7" x14ac:dyDescent="0.2">
      <c r="A6" s="1194" t="s">
        <v>1977</v>
      </c>
      <c r="B6" s="1194"/>
      <c r="C6" s="1194"/>
      <c r="D6" s="1194"/>
      <c r="E6" s="1194"/>
      <c r="F6" s="1194"/>
      <c r="G6" s="1194"/>
    </row>
    <row r="7" spans="1:7" ht="13.5" thickBot="1" x14ac:dyDescent="0.25">
      <c r="B7" s="2"/>
      <c r="C7" s="2"/>
      <c r="D7" s="2"/>
    </row>
    <row r="8" spans="1:7" x14ac:dyDescent="0.2">
      <c r="A8" s="1435"/>
      <c r="B8" s="1436"/>
      <c r="C8" s="50"/>
      <c r="D8" s="50"/>
      <c r="E8" s="50"/>
      <c r="F8" s="50"/>
      <c r="G8" s="186"/>
    </row>
    <row r="9" spans="1:7" x14ac:dyDescent="0.2">
      <c r="A9" s="1428"/>
      <c r="B9" s="1429"/>
      <c r="C9" s="17"/>
      <c r="D9" s="17" t="s">
        <v>957</v>
      </c>
      <c r="E9" s="17" t="s">
        <v>1294</v>
      </c>
      <c r="F9" s="17" t="s">
        <v>1294</v>
      </c>
      <c r="G9" s="187" t="s">
        <v>964</v>
      </c>
    </row>
    <row r="10" spans="1:7" x14ac:dyDescent="0.2">
      <c r="A10" s="1428" t="s">
        <v>954</v>
      </c>
      <c r="B10" s="1429"/>
      <c r="C10" s="17" t="s">
        <v>956</v>
      </c>
      <c r="D10" s="17" t="s">
        <v>959</v>
      </c>
      <c r="E10" s="17" t="s">
        <v>1727</v>
      </c>
      <c r="F10" s="17" t="s">
        <v>1722</v>
      </c>
      <c r="G10" s="187" t="s">
        <v>965</v>
      </c>
    </row>
    <row r="11" spans="1:7" x14ac:dyDescent="0.2">
      <c r="A11" s="1428" t="s">
        <v>953</v>
      </c>
      <c r="B11" s="1429"/>
      <c r="C11" s="17" t="s">
        <v>955</v>
      </c>
      <c r="D11" s="17" t="s">
        <v>958</v>
      </c>
      <c r="E11" s="17" t="s">
        <v>960</v>
      </c>
      <c r="F11" s="17" t="s">
        <v>962</v>
      </c>
      <c r="G11" s="187" t="s">
        <v>963</v>
      </c>
    </row>
    <row r="12" spans="1:7" x14ac:dyDescent="0.2">
      <c r="A12" s="1433"/>
      <c r="B12" s="1434"/>
      <c r="C12" s="18"/>
      <c r="D12" s="18"/>
      <c r="E12" s="18"/>
      <c r="F12" s="18"/>
      <c r="G12" s="188"/>
    </row>
    <row r="13" spans="1:7" ht="15" customHeight="1" x14ac:dyDescent="0.2">
      <c r="A13" s="1431"/>
      <c r="B13" s="1432"/>
      <c r="C13" s="70" t="s">
        <v>1044</v>
      </c>
      <c r="D13" s="20"/>
      <c r="E13" s="716"/>
      <c r="F13" s="716"/>
      <c r="G13" s="773"/>
    </row>
    <row r="14" spans="1:7" ht="15" customHeight="1" x14ac:dyDescent="0.2">
      <c r="A14" s="1425" t="s">
        <v>1042</v>
      </c>
      <c r="B14" s="1375"/>
      <c r="C14" s="1130" t="s">
        <v>1044</v>
      </c>
      <c r="D14" s="111" t="s">
        <v>1043</v>
      </c>
      <c r="E14" s="260">
        <f>'PgF-16_Util Plant &amp; Depr'!F17</f>
        <v>0</v>
      </c>
      <c r="F14" s="260">
        <f>'PgF-16_Util Plant &amp; Depr'!I17</f>
        <v>0</v>
      </c>
      <c r="G14" s="259">
        <f>F14-E14</f>
        <v>0</v>
      </c>
    </row>
    <row r="15" spans="1:7" ht="15" customHeight="1" x14ac:dyDescent="0.2">
      <c r="A15" s="1425" t="s">
        <v>1045</v>
      </c>
      <c r="B15" s="1375"/>
      <c r="C15" s="1131" t="s">
        <v>1046</v>
      </c>
      <c r="D15" s="1430" t="s">
        <v>1043</v>
      </c>
      <c r="E15" s="774"/>
      <c r="F15" s="774"/>
      <c r="G15" s="775"/>
    </row>
    <row r="16" spans="1:7" ht="15" customHeight="1" x14ac:dyDescent="0.2">
      <c r="A16" s="1425"/>
      <c r="B16" s="1375"/>
      <c r="C16" s="1131" t="s">
        <v>1904</v>
      </c>
      <c r="D16" s="1430"/>
      <c r="E16" s="756">
        <f>'PgF-16_Util Plant &amp; Depr'!F25</f>
        <v>0</v>
      </c>
      <c r="F16" s="756">
        <f>'PgF-16_Util Plant &amp; Depr'!I25</f>
        <v>0</v>
      </c>
      <c r="G16" s="749">
        <f>F16-E16</f>
        <v>0</v>
      </c>
    </row>
    <row r="17" spans="1:7" ht="15" customHeight="1" x14ac:dyDescent="0.2">
      <c r="A17" s="1425"/>
      <c r="B17" s="1375"/>
      <c r="C17" s="1133" t="s">
        <v>1905</v>
      </c>
      <c r="D17" s="22"/>
      <c r="E17" s="725">
        <f>E14-E16</f>
        <v>0</v>
      </c>
      <c r="F17" s="725">
        <f>F14-F16</f>
        <v>0</v>
      </c>
      <c r="G17" s="259">
        <f>G14-G16</f>
        <v>0</v>
      </c>
    </row>
    <row r="18" spans="1:7" ht="15" customHeight="1" x14ac:dyDescent="0.2">
      <c r="A18" s="1425"/>
      <c r="B18" s="1375"/>
      <c r="C18" s="34"/>
      <c r="D18" s="22"/>
      <c r="E18" s="268"/>
      <c r="F18" s="268"/>
      <c r="G18" s="336"/>
    </row>
    <row r="19" spans="1:7" ht="15" customHeight="1" x14ac:dyDescent="0.2">
      <c r="A19" s="1425" t="s">
        <v>1906</v>
      </c>
      <c r="B19" s="1375"/>
      <c r="C19" s="1132" t="s">
        <v>1907</v>
      </c>
      <c r="D19" s="111" t="s">
        <v>1043</v>
      </c>
      <c r="E19" s="260">
        <f>'PgF-16_Util Plant &amp; Depr'!F35</f>
        <v>0</v>
      </c>
      <c r="F19" s="260">
        <f>'PgF-16_Util Plant &amp; Depr'!I35</f>
        <v>0</v>
      </c>
      <c r="G19" s="259">
        <f>F19-E19</f>
        <v>0</v>
      </c>
    </row>
    <row r="20" spans="1:7" ht="15" customHeight="1" x14ac:dyDescent="0.2">
      <c r="A20" s="1425">
        <v>116</v>
      </c>
      <c r="B20" s="1375"/>
      <c r="C20" s="1132" t="s">
        <v>1909</v>
      </c>
      <c r="D20" s="57"/>
      <c r="E20" s="640"/>
      <c r="F20" s="640"/>
      <c r="G20" s="749">
        <f>F20-E20</f>
        <v>0</v>
      </c>
    </row>
    <row r="21" spans="1:7" ht="15" customHeight="1" x14ac:dyDescent="0.2">
      <c r="A21" s="1425"/>
      <c r="B21" s="1375"/>
      <c r="C21" s="1133" t="s">
        <v>1910</v>
      </c>
      <c r="D21" s="22"/>
      <c r="E21" s="725">
        <f>SUM(E17:E20)</f>
        <v>0</v>
      </c>
      <c r="F21" s="725">
        <f>SUM(F17:F20)</f>
        <v>0</v>
      </c>
      <c r="G21" s="259">
        <f>SUM(G17:G20)</f>
        <v>0</v>
      </c>
    </row>
    <row r="22" spans="1:7" ht="15" customHeight="1" x14ac:dyDescent="0.2">
      <c r="A22" s="1425"/>
      <c r="B22" s="1375"/>
      <c r="C22" s="34"/>
      <c r="D22" s="22"/>
      <c r="E22" s="268"/>
      <c r="F22" s="268"/>
      <c r="G22" s="336"/>
    </row>
    <row r="23" spans="1:7" ht="15" customHeight="1" x14ac:dyDescent="0.2">
      <c r="A23" s="1425"/>
      <c r="B23" s="1375"/>
      <c r="C23" s="72" t="s">
        <v>1911</v>
      </c>
      <c r="D23" s="22"/>
      <c r="E23" s="268"/>
      <c r="F23" s="268"/>
      <c r="G23" s="336"/>
    </row>
    <row r="24" spans="1:7" ht="15" customHeight="1" x14ac:dyDescent="0.2">
      <c r="A24" s="1425">
        <v>121</v>
      </c>
      <c r="B24" s="1375"/>
      <c r="C24" s="1132" t="s">
        <v>1912</v>
      </c>
      <c r="D24" s="111" t="s">
        <v>1908</v>
      </c>
      <c r="E24" s="260">
        <f>'PgF-18_NonUtil Prop'!D45</f>
        <v>0</v>
      </c>
      <c r="F24" s="260">
        <f>'PgF-18_NonUtil Prop'!F45</f>
        <v>0</v>
      </c>
      <c r="G24" s="259">
        <f>F24-E24</f>
        <v>0</v>
      </c>
    </row>
    <row r="25" spans="1:7" ht="15" customHeight="1" x14ac:dyDescent="0.2">
      <c r="A25" s="1425">
        <v>122</v>
      </c>
      <c r="B25" s="1375"/>
      <c r="C25" s="1132" t="s">
        <v>1913</v>
      </c>
      <c r="D25" s="1430" t="s">
        <v>1908</v>
      </c>
      <c r="E25" s="776"/>
      <c r="F25" s="776"/>
      <c r="G25" s="777"/>
    </row>
    <row r="26" spans="1:7" ht="15" customHeight="1" x14ac:dyDescent="0.2">
      <c r="A26" s="1425"/>
      <c r="B26" s="1375"/>
      <c r="C26" s="1132" t="s">
        <v>1914</v>
      </c>
      <c r="D26" s="1430"/>
      <c r="E26" s="262"/>
      <c r="F26" s="262"/>
      <c r="G26" s="448"/>
    </row>
    <row r="27" spans="1:7" ht="15" customHeight="1" x14ac:dyDescent="0.2">
      <c r="A27" s="1425"/>
      <c r="B27" s="1375"/>
      <c r="C27" s="1132" t="s">
        <v>1915</v>
      </c>
      <c r="D27" s="1430"/>
      <c r="E27" s="756">
        <f>'PgF-18_NonUtil Prop'!F57</f>
        <v>0</v>
      </c>
      <c r="F27" s="756">
        <f>'PgF-18_NonUtil Prop'!F74</f>
        <v>0</v>
      </c>
      <c r="G27" s="259">
        <f>F27-E27</f>
        <v>0</v>
      </c>
    </row>
    <row r="28" spans="1:7" ht="15" customHeight="1" x14ac:dyDescent="0.2">
      <c r="A28" s="1425"/>
      <c r="B28" s="1375"/>
      <c r="C28" s="1133" t="s">
        <v>1916</v>
      </c>
      <c r="D28" s="22"/>
      <c r="E28" s="725">
        <f>E24-E27</f>
        <v>0</v>
      </c>
      <c r="F28" s="725">
        <f>F24-F27</f>
        <v>0</v>
      </c>
      <c r="G28" s="451">
        <f>G24-G27</f>
        <v>0</v>
      </c>
    </row>
    <row r="29" spans="1:7" ht="15" customHeight="1" x14ac:dyDescent="0.2">
      <c r="A29" s="1425"/>
      <c r="B29" s="1375"/>
      <c r="C29" s="34"/>
      <c r="D29" s="22"/>
      <c r="E29" s="268"/>
      <c r="F29" s="268"/>
      <c r="G29" s="448"/>
    </row>
    <row r="30" spans="1:7" ht="15" customHeight="1" x14ac:dyDescent="0.2">
      <c r="A30" s="1425">
        <v>123</v>
      </c>
      <c r="B30" s="1375"/>
      <c r="C30" s="1132" t="s">
        <v>1917</v>
      </c>
      <c r="D30" s="111" t="s">
        <v>1919</v>
      </c>
      <c r="E30" s="543"/>
      <c r="F30" s="260">
        <f>'PgF-19_Invest &amp; Funds'!F28</f>
        <v>0</v>
      </c>
      <c r="G30" s="259">
        <f>F30-E30</f>
        <v>0</v>
      </c>
    </row>
    <row r="31" spans="1:7" ht="15" customHeight="1" x14ac:dyDescent="0.2">
      <c r="A31" s="1425">
        <v>124</v>
      </c>
      <c r="B31" s="1375"/>
      <c r="C31" s="1132" t="s">
        <v>1918</v>
      </c>
      <c r="D31" s="111" t="s">
        <v>1919</v>
      </c>
      <c r="E31" s="543"/>
      <c r="F31" s="260">
        <f>'PgF-19_Invest &amp; Funds'!F42</f>
        <v>0</v>
      </c>
      <c r="G31" s="259">
        <f>F31-E31</f>
        <v>0</v>
      </c>
    </row>
    <row r="32" spans="1:7" ht="15" customHeight="1" x14ac:dyDescent="0.2">
      <c r="A32" s="1425" t="s">
        <v>1920</v>
      </c>
      <c r="B32" s="1375"/>
      <c r="C32" s="1132" t="s">
        <v>1921</v>
      </c>
      <c r="D32" s="111" t="s">
        <v>1919</v>
      </c>
      <c r="E32" s="640"/>
      <c r="F32" s="756">
        <f>'PgF-19_Invest &amp; Funds'!F87</f>
        <v>0</v>
      </c>
      <c r="G32" s="749">
        <f>F32-E32</f>
        <v>0</v>
      </c>
    </row>
    <row r="33" spans="1:7" ht="15" customHeight="1" x14ac:dyDescent="0.2">
      <c r="A33" s="1425"/>
      <c r="B33" s="1375"/>
      <c r="C33" s="1133" t="s">
        <v>1922</v>
      </c>
      <c r="D33" s="22"/>
      <c r="E33" s="725">
        <f>SUM(E28:E32)</f>
        <v>0</v>
      </c>
      <c r="F33" s="725">
        <f>SUM(F28:F32)</f>
        <v>0</v>
      </c>
      <c r="G33" s="259">
        <f>SUM(G28:G32)</f>
        <v>0</v>
      </c>
    </row>
    <row r="34" spans="1:7" ht="15" customHeight="1" x14ac:dyDescent="0.2">
      <c r="A34" s="1425"/>
      <c r="B34" s="1375"/>
      <c r="C34" s="34"/>
      <c r="D34" s="22"/>
      <c r="E34" s="268"/>
      <c r="F34" s="268"/>
      <c r="G34" s="336"/>
    </row>
    <row r="35" spans="1:7" ht="15" customHeight="1" x14ac:dyDescent="0.2">
      <c r="A35" s="1425"/>
      <c r="B35" s="1375"/>
      <c r="C35" s="72" t="s">
        <v>1923</v>
      </c>
      <c r="D35" s="22"/>
      <c r="E35" s="268"/>
      <c r="F35" s="268"/>
      <c r="G35" s="336"/>
    </row>
    <row r="36" spans="1:7" ht="15" customHeight="1" x14ac:dyDescent="0.2">
      <c r="A36" s="1425">
        <v>131</v>
      </c>
      <c r="B36" s="1375"/>
      <c r="C36" s="1132" t="s">
        <v>1924</v>
      </c>
      <c r="D36" s="175" t="s">
        <v>1185</v>
      </c>
      <c r="E36" s="543"/>
      <c r="F36" s="543"/>
      <c r="G36" s="259">
        <f>F36-E36</f>
        <v>0</v>
      </c>
    </row>
    <row r="37" spans="1:7" ht="15" customHeight="1" x14ac:dyDescent="0.2">
      <c r="A37" s="1425" t="s">
        <v>1925</v>
      </c>
      <c r="B37" s="1375"/>
      <c r="C37" s="1132" t="s">
        <v>1926</v>
      </c>
      <c r="D37" s="175" t="s">
        <v>1185</v>
      </c>
      <c r="E37" s="543"/>
      <c r="F37" s="543"/>
      <c r="G37" s="259">
        <f>F37-E37</f>
        <v>0</v>
      </c>
    </row>
    <row r="38" spans="1:7" ht="15" customHeight="1" x14ac:dyDescent="0.2">
      <c r="A38" s="1425">
        <v>135</v>
      </c>
      <c r="B38" s="1375"/>
      <c r="C38" s="1132" t="s">
        <v>1927</v>
      </c>
      <c r="D38" s="175" t="s">
        <v>1185</v>
      </c>
      <c r="E38" s="543"/>
      <c r="F38" s="543"/>
      <c r="G38" s="259">
        <f>F38-E38</f>
        <v>0</v>
      </c>
    </row>
    <row r="39" spans="1:7" ht="15" customHeight="1" x14ac:dyDescent="0.2">
      <c r="A39" s="1425">
        <v>136</v>
      </c>
      <c r="B39" s="1375"/>
      <c r="C39" s="1132" t="s">
        <v>1928</v>
      </c>
      <c r="D39" s="175" t="s">
        <v>1185</v>
      </c>
      <c r="E39" s="543"/>
      <c r="F39" s="543"/>
      <c r="G39" s="259">
        <f>F39-E39</f>
        <v>0</v>
      </c>
    </row>
    <row r="40" spans="1:7" ht="15" customHeight="1" x14ac:dyDescent="0.2">
      <c r="A40" s="1425" t="s">
        <v>1943</v>
      </c>
      <c r="B40" s="1375"/>
      <c r="C40" s="1132" t="s">
        <v>2083</v>
      </c>
      <c r="D40" s="141" t="s">
        <v>1929</v>
      </c>
      <c r="E40" s="260">
        <f>'PgF-20_Notes &amp; Acct Rec'!E38</f>
        <v>0</v>
      </c>
      <c r="F40" s="260">
        <f>'PgF-20_Notes &amp; Acct Rec'!G38</f>
        <v>0</v>
      </c>
      <c r="G40" s="259">
        <f>F40-E40</f>
        <v>0</v>
      </c>
    </row>
    <row r="41" spans="1:7" ht="15" customHeight="1" x14ac:dyDescent="0.2">
      <c r="A41" s="1425">
        <v>144</v>
      </c>
      <c r="B41" s="1375"/>
      <c r="C41" s="1132" t="s">
        <v>1860</v>
      </c>
      <c r="D41" s="1438" t="s">
        <v>1929</v>
      </c>
      <c r="E41" s="774"/>
      <c r="F41" s="774"/>
      <c r="G41" s="775"/>
    </row>
    <row r="42" spans="1:7" ht="15" customHeight="1" x14ac:dyDescent="0.2">
      <c r="A42" s="1425"/>
      <c r="B42" s="1375"/>
      <c r="C42" s="1132" t="s">
        <v>1861</v>
      </c>
      <c r="D42" s="1438"/>
      <c r="E42" s="778">
        <f>'PgF-20_Notes &amp; Acct Rec'!G68</f>
        <v>0</v>
      </c>
      <c r="F42" s="260">
        <f>'PgF-20_Notes &amp; Acct Rec'!G83</f>
        <v>0</v>
      </c>
      <c r="G42" s="259">
        <f t="shared" ref="G42:G50" si="0">F42-E42</f>
        <v>0</v>
      </c>
    </row>
    <row r="43" spans="1:7" ht="15" customHeight="1" x14ac:dyDescent="0.2">
      <c r="A43" s="1425" t="s">
        <v>1930</v>
      </c>
      <c r="B43" s="1375"/>
      <c r="C43" s="1132" t="s">
        <v>1931</v>
      </c>
      <c r="D43" s="141" t="s">
        <v>1929</v>
      </c>
      <c r="E43" s="260">
        <f>'PgF-20_Notes &amp; Acct Rec'!E58</f>
        <v>0</v>
      </c>
      <c r="F43" s="260">
        <f>'PgF-20_Notes &amp; Acct Rec'!G58</f>
        <v>0</v>
      </c>
      <c r="G43" s="259">
        <f t="shared" si="0"/>
        <v>0</v>
      </c>
    </row>
    <row r="44" spans="1:7" ht="15" customHeight="1" x14ac:dyDescent="0.2">
      <c r="A44" s="1425" t="s">
        <v>1932</v>
      </c>
      <c r="B44" s="1375"/>
      <c r="C44" s="1132" t="s">
        <v>1933</v>
      </c>
      <c r="D44" s="111" t="s">
        <v>1934</v>
      </c>
      <c r="E44" s="260">
        <f>'PgF-21_M&amp;S'!F22</f>
        <v>0</v>
      </c>
      <c r="F44" s="260">
        <f>'PgF-21_M&amp;S'!G22</f>
        <v>0</v>
      </c>
      <c r="G44" s="259">
        <f t="shared" si="0"/>
        <v>0</v>
      </c>
    </row>
    <row r="45" spans="1:7" ht="15" customHeight="1" x14ac:dyDescent="0.2">
      <c r="A45" s="1425">
        <v>163</v>
      </c>
      <c r="B45" s="1375"/>
      <c r="C45" s="1132" t="s">
        <v>1935</v>
      </c>
      <c r="D45" s="111" t="s">
        <v>1934</v>
      </c>
      <c r="E45" s="260">
        <f>'PgF-21_M&amp;S'!F25</f>
        <v>0</v>
      </c>
      <c r="F45" s="260">
        <f>'PgF-21_M&amp;S'!G25</f>
        <v>0</v>
      </c>
      <c r="G45" s="259">
        <f t="shared" si="0"/>
        <v>0</v>
      </c>
    </row>
    <row r="46" spans="1:7" ht="15" customHeight="1" x14ac:dyDescent="0.2">
      <c r="A46" s="1425">
        <v>166</v>
      </c>
      <c r="B46" s="1375"/>
      <c r="C46" s="1132" t="s">
        <v>1936</v>
      </c>
      <c r="D46" s="111" t="s">
        <v>1934</v>
      </c>
      <c r="E46" s="260">
        <f>'PgF-21_M&amp;S'!F43</f>
        <v>0</v>
      </c>
      <c r="F46" s="260">
        <f>'PgF-21_M&amp;S'!G43</f>
        <v>0</v>
      </c>
      <c r="G46" s="259">
        <f t="shared" si="0"/>
        <v>0</v>
      </c>
    </row>
    <row r="47" spans="1:7" ht="15" customHeight="1" x14ac:dyDescent="0.2">
      <c r="A47" s="1425">
        <v>171</v>
      </c>
      <c r="B47" s="1375"/>
      <c r="C47" s="1132" t="s">
        <v>1937</v>
      </c>
      <c r="D47" s="175" t="s">
        <v>1185</v>
      </c>
      <c r="E47" s="543"/>
      <c r="F47" s="543"/>
      <c r="G47" s="259">
        <f t="shared" si="0"/>
        <v>0</v>
      </c>
    </row>
    <row r="48" spans="1:7" ht="15" customHeight="1" x14ac:dyDescent="0.2">
      <c r="A48" s="1425">
        <v>172</v>
      </c>
      <c r="B48" s="1375"/>
      <c r="C48" s="1132" t="s">
        <v>1938</v>
      </c>
      <c r="D48" s="175" t="s">
        <v>1185</v>
      </c>
      <c r="E48" s="543"/>
      <c r="F48" s="543"/>
      <c r="G48" s="259">
        <f t="shared" si="0"/>
        <v>0</v>
      </c>
    </row>
    <row r="49" spans="1:7" ht="15" customHeight="1" x14ac:dyDescent="0.2">
      <c r="A49" s="1425">
        <v>173</v>
      </c>
      <c r="B49" s="1375"/>
      <c r="C49" s="1132" t="s">
        <v>1939</v>
      </c>
      <c r="D49" s="175" t="s">
        <v>1185</v>
      </c>
      <c r="E49" s="543"/>
      <c r="F49" s="543"/>
      <c r="G49" s="259">
        <f t="shared" si="0"/>
        <v>0</v>
      </c>
    </row>
    <row r="50" spans="1:7" ht="15" customHeight="1" x14ac:dyDescent="0.2">
      <c r="A50" s="1425">
        <v>184</v>
      </c>
      <c r="B50" s="1375"/>
      <c r="C50" s="1132" t="s">
        <v>1940</v>
      </c>
      <c r="D50" s="175" t="s">
        <v>1185</v>
      </c>
      <c r="E50" s="640"/>
      <c r="F50" s="640"/>
      <c r="G50" s="749">
        <f t="shared" si="0"/>
        <v>0</v>
      </c>
    </row>
    <row r="51" spans="1:7" ht="15" customHeight="1" x14ac:dyDescent="0.2">
      <c r="A51" s="1425"/>
      <c r="B51" s="1375"/>
      <c r="C51" s="1133" t="s">
        <v>1941</v>
      </c>
      <c r="D51" s="22"/>
      <c r="E51" s="725">
        <f>SUM(E36:E50)</f>
        <v>0</v>
      </c>
      <c r="F51" s="725">
        <f>SUM(F36:F50)</f>
        <v>0</v>
      </c>
      <c r="G51" s="259">
        <f>SUM(G36:G50)</f>
        <v>0</v>
      </c>
    </row>
    <row r="52" spans="1:7" ht="15" customHeight="1" x14ac:dyDescent="0.2">
      <c r="A52" s="1425"/>
      <c r="B52" s="1375"/>
      <c r="C52" s="34"/>
      <c r="D52" s="22"/>
      <c r="E52" s="268"/>
      <c r="F52" s="268"/>
      <c r="G52" s="336"/>
    </row>
    <row r="53" spans="1:7" ht="15" customHeight="1" x14ac:dyDescent="0.2">
      <c r="A53" s="1425"/>
      <c r="B53" s="1375"/>
      <c r="C53" s="72" t="s">
        <v>1942</v>
      </c>
      <c r="D53" s="22"/>
      <c r="E53" s="268"/>
      <c r="F53" s="268"/>
      <c r="G53" s="336"/>
    </row>
    <row r="54" spans="1:7" ht="15" customHeight="1" x14ac:dyDescent="0.2">
      <c r="A54" s="1425">
        <v>181</v>
      </c>
      <c r="B54" s="1375"/>
      <c r="C54" s="1132" t="s">
        <v>932</v>
      </c>
      <c r="D54" s="111" t="s">
        <v>1934</v>
      </c>
      <c r="E54" s="260">
        <f>'PgF-21_M&amp;S'!E62</f>
        <v>0</v>
      </c>
      <c r="F54" s="260">
        <f>'PgF-21_M&amp;S'!G62</f>
        <v>0</v>
      </c>
      <c r="G54" s="259">
        <f t="shared" ref="G54:G60" si="1">F54-E54</f>
        <v>0</v>
      </c>
    </row>
    <row r="55" spans="1:7" ht="15" customHeight="1" x14ac:dyDescent="0.2">
      <c r="A55" s="1425">
        <v>182</v>
      </c>
      <c r="B55" s="1375"/>
      <c r="C55" s="1132" t="s">
        <v>933</v>
      </c>
      <c r="D55" s="111" t="s">
        <v>1934</v>
      </c>
      <c r="E55" s="260">
        <f>'PgF-21_M&amp;S'!D86</f>
        <v>0</v>
      </c>
      <c r="F55" s="260">
        <f>'PgF-21_M&amp;S'!G86</f>
        <v>0</v>
      </c>
      <c r="G55" s="259">
        <f t="shared" si="1"/>
        <v>0</v>
      </c>
    </row>
    <row r="56" spans="1:7" ht="15" customHeight="1" x14ac:dyDescent="0.2">
      <c r="A56" s="1425">
        <v>183</v>
      </c>
      <c r="B56" s="1375"/>
      <c r="C56" s="1132" t="s">
        <v>934</v>
      </c>
      <c r="D56" s="175" t="s">
        <v>1185</v>
      </c>
      <c r="E56" s="543"/>
      <c r="F56" s="543"/>
      <c r="G56" s="259">
        <f t="shared" si="1"/>
        <v>0</v>
      </c>
    </row>
    <row r="57" spans="1:7" ht="15" customHeight="1" x14ac:dyDescent="0.2">
      <c r="A57" s="1425">
        <v>184</v>
      </c>
      <c r="B57" s="1375"/>
      <c r="C57" s="1132" t="s">
        <v>935</v>
      </c>
      <c r="D57" s="111" t="s">
        <v>936</v>
      </c>
      <c r="E57" s="260">
        <f>'PgF-22_Clear Acct'!D84</f>
        <v>0</v>
      </c>
      <c r="F57" s="260">
        <f>'PgF-22_Clear Acct'!E84</f>
        <v>0</v>
      </c>
      <c r="G57" s="259">
        <f t="shared" si="1"/>
        <v>0</v>
      </c>
    </row>
    <row r="58" spans="1:7" ht="15" customHeight="1" x14ac:dyDescent="0.2">
      <c r="A58" s="1425">
        <v>185</v>
      </c>
      <c r="B58" s="1375"/>
      <c r="C58" s="1132" t="s">
        <v>937</v>
      </c>
      <c r="D58" s="175" t="s">
        <v>1185</v>
      </c>
      <c r="E58" s="543"/>
      <c r="F58" s="543"/>
      <c r="G58" s="259">
        <f t="shared" si="1"/>
        <v>0</v>
      </c>
    </row>
    <row r="59" spans="1:7" ht="15" customHeight="1" x14ac:dyDescent="0.2">
      <c r="A59" s="1425">
        <v>186</v>
      </c>
      <c r="B59" s="1375"/>
      <c r="C59" s="1132" t="s">
        <v>938</v>
      </c>
      <c r="D59" s="111" t="s">
        <v>1934</v>
      </c>
      <c r="E59" s="260">
        <f>'PgF-21_M&amp;S'!D92</f>
        <v>0</v>
      </c>
      <c r="F59" s="260">
        <f>'PgF-21_M&amp;S'!G92</f>
        <v>0</v>
      </c>
      <c r="G59" s="259">
        <f t="shared" si="1"/>
        <v>0</v>
      </c>
    </row>
    <row r="60" spans="1:7" ht="15" customHeight="1" x14ac:dyDescent="0.2">
      <c r="A60" s="1425">
        <v>187</v>
      </c>
      <c r="B60" s="1375"/>
      <c r="C60" s="1132" t="s">
        <v>939</v>
      </c>
      <c r="D60" s="175" t="s">
        <v>1185</v>
      </c>
      <c r="E60" s="640"/>
      <c r="F60" s="640"/>
      <c r="G60" s="749">
        <f t="shared" si="1"/>
        <v>0</v>
      </c>
    </row>
    <row r="61" spans="1:7" ht="15" customHeight="1" x14ac:dyDescent="0.2">
      <c r="A61" s="1425"/>
      <c r="B61" s="1375"/>
      <c r="C61" s="1133" t="s">
        <v>940</v>
      </c>
      <c r="D61" s="22"/>
      <c r="E61" s="508">
        <f>SUM(E54:E60)</f>
        <v>0</v>
      </c>
      <c r="F61" s="256">
        <f>SUM(F54:F60)</f>
        <v>0</v>
      </c>
      <c r="G61" s="451">
        <f>SUM(G54:G60)</f>
        <v>0</v>
      </c>
    </row>
    <row r="62" spans="1:7" ht="15" customHeight="1" x14ac:dyDescent="0.2">
      <c r="A62" s="1425"/>
      <c r="B62" s="1375"/>
      <c r="C62" s="34"/>
      <c r="D62" s="22"/>
      <c r="E62" s="507"/>
      <c r="F62" s="268"/>
      <c r="G62" s="336"/>
    </row>
    <row r="63" spans="1:7" ht="15" customHeight="1" thickBot="1" x14ac:dyDescent="0.25">
      <c r="A63" s="1425"/>
      <c r="B63" s="1375"/>
      <c r="C63" s="1133" t="s">
        <v>1978</v>
      </c>
      <c r="D63" s="801" t="s">
        <v>73</v>
      </c>
      <c r="E63" s="263">
        <f>E21+E33+E51+E61</f>
        <v>0</v>
      </c>
      <c r="F63" s="263">
        <f>F21+F33+F51+F61</f>
        <v>0</v>
      </c>
      <c r="G63" s="494">
        <f>G21+G33+G51+G61</f>
        <v>0</v>
      </c>
    </row>
    <row r="64" spans="1:7" ht="15" customHeight="1" thickTop="1" thickBot="1" x14ac:dyDescent="0.25">
      <c r="A64" s="1426"/>
      <c r="B64" s="1427"/>
      <c r="C64" s="38"/>
      <c r="D64" s="35"/>
      <c r="E64" s="779"/>
      <c r="F64" s="730"/>
      <c r="G64" s="757"/>
    </row>
    <row r="65" spans="1:7" x14ac:dyDescent="0.2">
      <c r="C65" s="11"/>
      <c r="D65" s="1"/>
      <c r="E65" s="3"/>
      <c r="F65" s="3"/>
      <c r="G65" s="3"/>
    </row>
    <row r="66" spans="1:7" ht="18" x14ac:dyDescent="0.25">
      <c r="A66" s="969"/>
      <c r="B66" s="969"/>
      <c r="C66" s="1424" t="s">
        <v>2106</v>
      </c>
      <c r="D66" s="1424"/>
      <c r="E66" s="802">
        <f>E63-'PgF-11_BS-Eq &amp; Liab'!E62</f>
        <v>0</v>
      </c>
      <c r="F66" s="802">
        <f>F63-'PgF-11_BS-Eq &amp; Liab'!F62</f>
        <v>0</v>
      </c>
      <c r="G66" s="3"/>
    </row>
    <row r="67" spans="1:7" x14ac:dyDescent="0.2">
      <c r="C67" s="11"/>
      <c r="D67" s="1"/>
      <c r="E67" s="3"/>
      <c r="F67" s="3"/>
      <c r="G67" s="3"/>
    </row>
    <row r="68" spans="1:7" x14ac:dyDescent="0.2">
      <c r="C68" s="11"/>
      <c r="D68" s="1"/>
      <c r="E68" s="53"/>
      <c r="F68" s="54" t="s">
        <v>1034</v>
      </c>
    </row>
    <row r="69" spans="1:7" x14ac:dyDescent="0.2">
      <c r="C69" s="11"/>
      <c r="D69" s="1"/>
      <c r="E69" s="3"/>
      <c r="F69" s="435"/>
    </row>
    <row r="70" spans="1:7" x14ac:dyDescent="0.2">
      <c r="C70" s="11"/>
      <c r="D70" s="1"/>
      <c r="E70" s="69"/>
      <c r="F70" s="436" t="s">
        <v>1967</v>
      </c>
    </row>
    <row r="71" spans="1:7" s="509" customFormat="1" x14ac:dyDescent="0.2">
      <c r="A71" s="884" t="s">
        <v>205</v>
      </c>
      <c r="B71" s="884"/>
      <c r="C71" s="833"/>
      <c r="D71" s="884"/>
      <c r="E71" s="885"/>
      <c r="F71" s="885"/>
      <c r="G71" s="885"/>
    </row>
    <row r="72" spans="1:7" s="509" customFormat="1" x14ac:dyDescent="0.2">
      <c r="A72" s="884"/>
      <c r="B72" s="884"/>
    </row>
    <row r="73" spans="1:7" s="509" customFormat="1" x14ac:dyDescent="0.2">
      <c r="A73" s="884"/>
      <c r="B73" s="884"/>
    </row>
    <row r="74" spans="1:7" s="509" customFormat="1" x14ac:dyDescent="0.2">
      <c r="A74" s="884"/>
      <c r="B74" s="884"/>
    </row>
    <row r="75" spans="1:7" s="509" customFormat="1" x14ac:dyDescent="0.2">
      <c r="A75" s="884"/>
      <c r="B75" s="884"/>
    </row>
    <row r="76" spans="1:7" s="509" customFormat="1" x14ac:dyDescent="0.2">
      <c r="A76" s="884"/>
      <c r="B76" s="884"/>
    </row>
    <row r="77" spans="1:7" s="509" customFormat="1" x14ac:dyDescent="0.2">
      <c r="A77" s="884"/>
      <c r="B77" s="884"/>
    </row>
    <row r="78" spans="1:7" s="509" customFormat="1" x14ac:dyDescent="0.2">
      <c r="A78" s="884"/>
      <c r="B78" s="884"/>
    </row>
    <row r="79" spans="1:7" s="509" customFormat="1" x14ac:dyDescent="0.2">
      <c r="A79" s="884"/>
      <c r="B79" s="884"/>
    </row>
    <row r="80" spans="1:7" s="509" customFormat="1" x14ac:dyDescent="0.2">
      <c r="A80" s="884"/>
      <c r="B80" s="884"/>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68" orientation="portrait" r:id="rId1"/>
      <headerFooter alignWithMargins="0">
        <oddFooter xml:space="preserve">&amp;RPage F-10
</oddFooter>
      </headerFooter>
    </customSheetView>
    <customSheetView guid="{5798407D-750F-4210-A659-AB18B2146EC8}" scale="75" showGridLines="0" fitToPage="1" showRuler="0">
      <pageMargins left="0.5" right="0.5" top="0.5" bottom="1" header="0.5" footer="0.5"/>
      <printOptions horizontalCentered="1"/>
      <pageSetup scale="66" orientation="portrait" r:id="rId2"/>
      <headerFooter alignWithMargins="0">
        <oddFooter xml:space="preserve">&amp;RPage F-10
</oddFooter>
      </headerFooter>
    </customSheetView>
    <customSheetView guid="{2A3615D7-7698-4568-8705-B8674009C55E}" scale="75" showGridLines="0" fitToPage="1">
      <selection sqref="A1:K2"/>
      <pageMargins left="0.5" right="0.5" top="0.5" bottom="1" header="0.5" footer="0.5"/>
      <printOptions horizontalCentered="1" gridLines="1"/>
      <pageSetup scale="68" orientation="portrait" r:id="rId3"/>
      <headerFooter alignWithMargins="0">
        <oddFooter xml:space="preserve">&amp;RPage F-10
</oddFooter>
      </headerFooter>
    </customSheetView>
    <customSheetView guid="{FFE0FEC9-02DE-4FCF-B2B2-8C86F1867C4E}" scale="75" showGridLines="0" fitToPage="1">
      <selection sqref="A1:K2"/>
      <pageMargins left="0.5" right="0.5" top="0.5" bottom="1" header="0.5" footer="0.5"/>
      <printOptions horizontalCentered="1" gridLines="1"/>
      <pageSetup scale="68" orientation="portrait" r:id="rId4"/>
      <headerFooter alignWithMargins="0">
        <oddFooter xml:space="preserve">&amp;RPage F-10
</oddFooter>
      </headerFooter>
    </customSheetView>
  </customSheetViews>
  <mergeCells count="66">
    <mergeCell ref="D41:D42"/>
    <mergeCell ref="A42:B42"/>
    <mergeCell ref="A36:B36"/>
    <mergeCell ref="A37:B37"/>
    <mergeCell ref="A38:B38"/>
    <mergeCell ref="A16:B16"/>
    <mergeCell ref="A17:B17"/>
    <mergeCell ref="A18:B18"/>
    <mergeCell ref="A32:B32"/>
    <mergeCell ref="A33:B33"/>
    <mergeCell ref="A28:B28"/>
    <mergeCell ref="A24:B24"/>
    <mergeCell ref="A25:B25"/>
    <mergeCell ref="A34:B34"/>
    <mergeCell ref="A29:B29"/>
    <mergeCell ref="A31:B31"/>
    <mergeCell ref="A39:B39"/>
    <mergeCell ref="A35:B35"/>
    <mergeCell ref="E1:F1"/>
    <mergeCell ref="D25:D27"/>
    <mergeCell ref="D15:D16"/>
    <mergeCell ref="A21:B21"/>
    <mergeCell ref="A22:B22"/>
    <mergeCell ref="A6:G6"/>
    <mergeCell ref="A13:B13"/>
    <mergeCell ref="A26:B26"/>
    <mergeCell ref="A27:B27"/>
    <mergeCell ref="A23:B23"/>
    <mergeCell ref="A12:B12"/>
    <mergeCell ref="A9:B9"/>
    <mergeCell ref="A8:B8"/>
    <mergeCell ref="A2:B2"/>
    <mergeCell ref="C2:G2"/>
    <mergeCell ref="A10:B10"/>
    <mergeCell ref="A4:G4"/>
    <mergeCell ref="A11:B11"/>
    <mergeCell ref="A54:B54"/>
    <mergeCell ref="A50:B50"/>
    <mergeCell ref="A52:B52"/>
    <mergeCell ref="A53:B53"/>
    <mergeCell ref="A51:B51"/>
    <mergeCell ref="A49:B49"/>
    <mergeCell ref="A40:B40"/>
    <mergeCell ref="A41:B41"/>
    <mergeCell ref="A43:B43"/>
    <mergeCell ref="A45:B45"/>
    <mergeCell ref="A46:B46"/>
    <mergeCell ref="A47:B47"/>
    <mergeCell ref="A48:B48"/>
    <mergeCell ref="A44:B44"/>
    <mergeCell ref="C66:D66"/>
    <mergeCell ref="A19:B19"/>
    <mergeCell ref="A20:B20"/>
    <mergeCell ref="A14:B14"/>
    <mergeCell ref="A15:B15"/>
    <mergeCell ref="A30:B30"/>
    <mergeCell ref="A64:B64"/>
    <mergeCell ref="A63:B63"/>
    <mergeCell ref="A61:B61"/>
    <mergeCell ref="A62:B62"/>
    <mergeCell ref="A56:B56"/>
    <mergeCell ref="A60:B60"/>
    <mergeCell ref="A59:B59"/>
    <mergeCell ref="A58:B58"/>
    <mergeCell ref="A57:B57"/>
    <mergeCell ref="A55:B55"/>
  </mergeCells>
  <phoneticPr fontId="0" type="noConversion"/>
  <hyperlinks>
    <hyperlink ref="D31" location="'PgF-19_Invest &amp; Funds'!Print_Area" display="F-19"/>
    <hyperlink ref="D32" location="'PgF-19_Invest &amp; Funds'!Print_Area" display="F-19"/>
    <hyperlink ref="D40" location="'PgF-20_Notes &amp; Acct Rec'!Print_Area" display="F-20"/>
    <hyperlink ref="D41:D42" location="'PgF-20_Notes &amp; Acct Rec'!Print_Area" display="F-20"/>
    <hyperlink ref="D43" location="'PgF-20_Notes &amp; Acct Rec'!Print_Area" display="F-20"/>
    <hyperlink ref="D44" location="'PgF-21_M&amp;S'!Print_Area" display="F-21"/>
    <hyperlink ref="D45" location="'PgF-21_M&amp;S'!Print_Area" display="F-21"/>
    <hyperlink ref="D46" location="'PgF-21_M&amp;S'!Print_Area" display="F-21"/>
    <hyperlink ref="D54" location="'PgF-21_M&amp;S'!Print_Area" display="F-21"/>
    <hyperlink ref="D55" location="'PgF-21_M&amp;S'!Print_Area" display="F-21"/>
    <hyperlink ref="D57" location="'PgF-22_Clear Acct'!Print_Area" display="F-22"/>
    <hyperlink ref="D59" location="'PgF-21_M&amp;S'!Print_Area" display="F-21"/>
    <hyperlink ref="D25:D27" location="'PgF-18_NonUtil Prop'!Print_Area" display="F-18"/>
    <hyperlink ref="D24" location="'PgF-18_NonUtil Prop'!Print_Area" display="F-18"/>
    <hyperlink ref="D19" location="'PgF-16_Util Plant &amp; Depr'!Print_Area" display="F-16"/>
    <hyperlink ref="D15:D16" location="'PgF-16_Util Plant &amp; Depr'!Print_Area" display="F-16"/>
    <hyperlink ref="D14" location="'PgF-16_Util Plant &amp; Depr'!Print_Area" display="F-16"/>
    <hyperlink ref="D30" location="'PgF-19_Invest &amp; Funds'!Print_Area" display="F-19"/>
  </hyperlinks>
  <printOptions horizontalCentered="1"/>
  <pageMargins left="0.5" right="0.5" top="0.5" bottom="1" header="0.5" footer="0.5"/>
  <pageSetup scale="66" orientation="portrait" r:id="rId5"/>
  <headerFooter alignWithMargins="0">
    <oddFooter xml:space="preserve">&amp;RPage F-10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H76"/>
  <sheetViews>
    <sheetView showGridLines="0" view="pageBreakPreview" topLeftCell="A34" zoomScaleNormal="75" zoomScaleSheetLayoutView="100" workbookViewId="0">
      <selection activeCell="E55" sqref="E55"/>
    </sheetView>
  </sheetViews>
  <sheetFormatPr defaultRowHeight="12.75" x14ac:dyDescent="0.2"/>
  <cols>
    <col min="1" max="1" width="9" style="1" customWidth="1"/>
    <col min="2" max="2" width="7" style="1" customWidth="1"/>
    <col min="3" max="3" width="45.7109375" customWidth="1"/>
    <col min="4" max="4" width="10.7109375" customWidth="1"/>
    <col min="5" max="7" width="23.7109375" customWidth="1"/>
  </cols>
  <sheetData>
    <row r="1" spans="1:8" ht="15" customHeight="1" x14ac:dyDescent="0.2">
      <c r="C1" s="1"/>
      <c r="E1" s="1273" t="s">
        <v>1796</v>
      </c>
      <c r="F1" s="1273"/>
      <c r="G1" s="994" t="str">
        <f>IF('Cover Page'!$E$14&gt;0,'Cover Page'!$E$14," ")</f>
        <v xml:space="preserve"> </v>
      </c>
    </row>
    <row r="2" spans="1:8" ht="15" customHeight="1" x14ac:dyDescent="0.2">
      <c r="A2" s="1439" t="s">
        <v>2119</v>
      </c>
      <c r="B2" s="1244"/>
      <c r="C2" s="1177" t="str">
        <f>IF('Cover Page'!$A$1&gt;0,'Cover Page'!$A$1," ")</f>
        <v xml:space="preserve"> </v>
      </c>
      <c r="D2" s="1177"/>
      <c r="E2" s="1177"/>
      <c r="F2" s="1177"/>
      <c r="G2" s="1177"/>
    </row>
    <row r="3" spans="1:8" ht="7.5" customHeight="1" x14ac:dyDescent="0.2"/>
    <row r="4" spans="1:8" ht="15" customHeight="1" x14ac:dyDescent="0.2">
      <c r="A4" s="1244" t="s">
        <v>838</v>
      </c>
      <c r="B4" s="1244"/>
      <c r="C4" s="1244"/>
      <c r="D4" s="1244"/>
      <c r="E4" s="1244"/>
      <c r="F4" s="1244"/>
      <c r="G4" s="1244"/>
    </row>
    <row r="6" spans="1:8" x14ac:dyDescent="0.2">
      <c r="A6" s="1194" t="s">
        <v>1979</v>
      </c>
      <c r="B6" s="1194"/>
      <c r="C6" s="1194"/>
      <c r="D6" s="1194"/>
      <c r="E6" s="1194"/>
      <c r="F6" s="1194"/>
      <c r="G6" s="1194"/>
    </row>
    <row r="7" spans="1:8" ht="13.5" thickBot="1" x14ac:dyDescent="0.25">
      <c r="A7" s="2"/>
      <c r="B7" s="2"/>
      <c r="C7" s="2"/>
      <c r="D7" s="2"/>
      <c r="G7" s="2"/>
    </row>
    <row r="8" spans="1:8" x14ac:dyDescent="0.2">
      <c r="A8" s="191"/>
      <c r="B8" s="130"/>
      <c r="C8" s="50"/>
      <c r="D8" s="50"/>
      <c r="E8" s="50"/>
      <c r="F8" s="50"/>
      <c r="G8" s="186"/>
    </row>
    <row r="9" spans="1:8" x14ac:dyDescent="0.2">
      <c r="A9" s="192"/>
      <c r="B9" s="7"/>
      <c r="C9" s="17"/>
      <c r="D9" s="17" t="s">
        <v>957</v>
      </c>
      <c r="E9" s="17" t="s">
        <v>1294</v>
      </c>
      <c r="F9" s="17" t="s">
        <v>1294</v>
      </c>
      <c r="G9" s="187" t="s">
        <v>964</v>
      </c>
    </row>
    <row r="10" spans="1:8" x14ac:dyDescent="0.2">
      <c r="A10" s="1428" t="s">
        <v>954</v>
      </c>
      <c r="B10" s="1441"/>
      <c r="C10" s="17" t="s">
        <v>956</v>
      </c>
      <c r="D10" s="17" t="s">
        <v>959</v>
      </c>
      <c r="E10" s="17" t="s">
        <v>1727</v>
      </c>
      <c r="F10" s="17" t="s">
        <v>1722</v>
      </c>
      <c r="G10" s="187" t="s">
        <v>965</v>
      </c>
    </row>
    <row r="11" spans="1:8" s="30" customFormat="1" x14ac:dyDescent="0.2">
      <c r="A11" s="1428" t="s">
        <v>953</v>
      </c>
      <c r="B11" s="1441"/>
      <c r="C11" s="17" t="s">
        <v>955</v>
      </c>
      <c r="D11" s="17" t="s">
        <v>958</v>
      </c>
      <c r="E11" s="17" t="s">
        <v>960</v>
      </c>
      <c r="F11" s="17" t="s">
        <v>962</v>
      </c>
      <c r="G11" s="187" t="s">
        <v>963</v>
      </c>
      <c r="H11" s="421"/>
    </row>
    <row r="12" spans="1:8" x14ac:dyDescent="0.2">
      <c r="A12" s="1433"/>
      <c r="B12" s="1442"/>
      <c r="C12" s="18"/>
      <c r="D12" s="18"/>
      <c r="E12" s="18"/>
      <c r="F12" s="18"/>
      <c r="G12" s="188"/>
    </row>
    <row r="13" spans="1:8" ht="15" customHeight="1" x14ac:dyDescent="0.2">
      <c r="A13" s="1425"/>
      <c r="B13" s="1374"/>
      <c r="C13" s="72" t="s">
        <v>1814</v>
      </c>
      <c r="D13" s="126"/>
      <c r="E13" s="34"/>
      <c r="F13" s="34"/>
      <c r="G13" s="223"/>
    </row>
    <row r="14" spans="1:8" ht="15" customHeight="1" x14ac:dyDescent="0.2">
      <c r="A14" s="1425">
        <v>201</v>
      </c>
      <c r="B14" s="1374"/>
      <c r="C14" s="1130" t="s">
        <v>941</v>
      </c>
      <c r="D14" s="123" t="s">
        <v>1815</v>
      </c>
      <c r="E14" s="543"/>
      <c r="F14" s="260">
        <f>'PgF-24_Cap Stk'!G20</f>
        <v>0</v>
      </c>
      <c r="G14" s="259">
        <f>F14-E14</f>
        <v>0</v>
      </c>
    </row>
    <row r="15" spans="1:8" ht="15" customHeight="1" x14ac:dyDescent="0.2">
      <c r="A15" s="1425">
        <v>204</v>
      </c>
      <c r="B15" s="1374"/>
      <c r="C15" s="1130" t="s">
        <v>1816</v>
      </c>
      <c r="D15" s="123" t="s">
        <v>1815</v>
      </c>
      <c r="E15" s="543"/>
      <c r="F15" s="260">
        <f>'PgF-24_Cap Stk'!G31</f>
        <v>0</v>
      </c>
      <c r="G15" s="259">
        <f t="shared" ref="G15:G20" si="0">F15-E15</f>
        <v>0</v>
      </c>
    </row>
    <row r="16" spans="1:8" ht="15" customHeight="1" x14ac:dyDescent="0.2">
      <c r="A16" s="1425" t="s">
        <v>1817</v>
      </c>
      <c r="B16" s="1374"/>
      <c r="C16" s="1130" t="s">
        <v>1818</v>
      </c>
      <c r="D16" s="123" t="s">
        <v>1815</v>
      </c>
      <c r="E16" s="543"/>
      <c r="F16" s="260">
        <f>'PgF-24_Cap Stk'!J57</f>
        <v>0</v>
      </c>
      <c r="G16" s="259">
        <f t="shared" si="0"/>
        <v>0</v>
      </c>
    </row>
    <row r="17" spans="1:7" ht="15" customHeight="1" x14ac:dyDescent="0.2">
      <c r="A17" s="1425" t="s">
        <v>1819</v>
      </c>
      <c r="B17" s="1374"/>
      <c r="C17" s="1130" t="s">
        <v>1820</v>
      </c>
      <c r="D17" s="123" t="s">
        <v>1815</v>
      </c>
      <c r="E17" s="543"/>
      <c r="F17" s="260">
        <f>'PgF-24_Cap Stk'!J73</f>
        <v>0</v>
      </c>
      <c r="G17" s="259">
        <f t="shared" si="0"/>
        <v>0</v>
      </c>
    </row>
    <row r="18" spans="1:7" ht="15" customHeight="1" x14ac:dyDescent="0.2">
      <c r="A18" s="1425">
        <v>207</v>
      </c>
      <c r="B18" s="1375"/>
      <c r="C18" s="1130" t="s">
        <v>1821</v>
      </c>
      <c r="D18" s="111" t="s">
        <v>1822</v>
      </c>
      <c r="E18" s="260">
        <f>'PgF-25_Other Pd in Cap'!D11</f>
        <v>0</v>
      </c>
      <c r="F18" s="260">
        <f>'PgF-25_Other Pd in Cap'!E11</f>
        <v>0</v>
      </c>
      <c r="G18" s="259">
        <f t="shared" si="0"/>
        <v>0</v>
      </c>
    </row>
    <row r="19" spans="1:7" ht="15" customHeight="1" x14ac:dyDescent="0.2">
      <c r="A19" s="1425" t="s">
        <v>1823</v>
      </c>
      <c r="B19" s="1375"/>
      <c r="C19" s="1130" t="s">
        <v>1824</v>
      </c>
      <c r="D19" s="111" t="s">
        <v>1822</v>
      </c>
      <c r="E19" s="260">
        <f>'PgF-25_Other Pd in Cap'!D18</f>
        <v>0</v>
      </c>
      <c r="F19" s="260">
        <f>'PgF-25_Other Pd in Cap'!E18</f>
        <v>0</v>
      </c>
      <c r="G19" s="259">
        <f t="shared" si="0"/>
        <v>0</v>
      </c>
    </row>
    <row r="20" spans="1:7" ht="15" customHeight="1" x14ac:dyDescent="0.2">
      <c r="A20" s="1425">
        <v>212</v>
      </c>
      <c r="B20" s="1375"/>
      <c r="C20" s="1130" t="s">
        <v>1825</v>
      </c>
      <c r="D20" s="123" t="s">
        <v>1815</v>
      </c>
      <c r="E20" s="543"/>
      <c r="F20" s="260">
        <f>'PgF-24_Cap Stk'!J80</f>
        <v>0</v>
      </c>
      <c r="G20" s="259">
        <f t="shared" si="0"/>
        <v>0</v>
      </c>
    </row>
    <row r="21" spans="1:7" ht="15" customHeight="1" x14ac:dyDescent="0.2">
      <c r="A21" s="1425">
        <v>213</v>
      </c>
      <c r="B21" s="1375"/>
      <c r="C21" s="1130" t="s">
        <v>1827</v>
      </c>
      <c r="D21" s="175" t="s">
        <v>1185</v>
      </c>
      <c r="E21" s="543"/>
      <c r="F21" s="543"/>
      <c r="G21" s="259">
        <f>F21-E21</f>
        <v>0</v>
      </c>
    </row>
    <row r="22" spans="1:7" ht="15" customHeight="1" x14ac:dyDescent="0.2">
      <c r="A22" s="1425">
        <v>214</v>
      </c>
      <c r="B22" s="1375"/>
      <c r="C22" s="1130" t="s">
        <v>1826</v>
      </c>
      <c r="D22" s="123" t="s">
        <v>1815</v>
      </c>
      <c r="E22" s="543"/>
      <c r="F22" s="260">
        <f>'PgF-24_Cap Stk'!J33</f>
        <v>0</v>
      </c>
      <c r="G22" s="259">
        <f>F22-E22</f>
        <v>0</v>
      </c>
    </row>
    <row r="23" spans="1:7" ht="15" customHeight="1" x14ac:dyDescent="0.2">
      <c r="A23" s="1425" t="s">
        <v>1828</v>
      </c>
      <c r="B23" s="1375"/>
      <c r="C23" s="1134" t="s">
        <v>1829</v>
      </c>
      <c r="D23" s="111" t="s">
        <v>1822</v>
      </c>
      <c r="E23" s="260">
        <f>'PgF-25_Other Pd in Cap'!F42</f>
        <v>0</v>
      </c>
      <c r="F23" s="260">
        <f>'PgF-25_Other Pd in Cap'!F56</f>
        <v>0</v>
      </c>
      <c r="G23" s="259">
        <f>F23-E23</f>
        <v>0</v>
      </c>
    </row>
    <row r="24" spans="1:7" ht="15" customHeight="1" x14ac:dyDescent="0.2">
      <c r="A24" s="1425">
        <v>217</v>
      </c>
      <c r="B24" s="1375"/>
      <c r="C24" s="1130" t="s">
        <v>1830</v>
      </c>
      <c r="D24" s="123" t="s">
        <v>1815</v>
      </c>
      <c r="E24" s="640"/>
      <c r="F24" s="756">
        <f>'PgF-24_Cap Stk'!I33</f>
        <v>0</v>
      </c>
      <c r="G24" s="259">
        <f>F24-E24</f>
        <v>0</v>
      </c>
    </row>
    <row r="25" spans="1:7" ht="15" customHeight="1" x14ac:dyDescent="0.2">
      <c r="A25" s="1425"/>
      <c r="B25" s="1375"/>
      <c r="C25" s="1135" t="s">
        <v>1831</v>
      </c>
      <c r="D25" s="22"/>
      <c r="E25" s="725">
        <f>SUM(E14:E24)</f>
        <v>0</v>
      </c>
      <c r="F25" s="725">
        <f>SUM(F14:F24)</f>
        <v>0</v>
      </c>
      <c r="G25" s="451">
        <f>SUM(G14:G24)</f>
        <v>0</v>
      </c>
    </row>
    <row r="26" spans="1:7" ht="15" customHeight="1" x14ac:dyDescent="0.2">
      <c r="A26" s="1425"/>
      <c r="B26" s="1375"/>
      <c r="C26" s="34"/>
      <c r="D26" s="22"/>
      <c r="E26" s="262"/>
      <c r="F26" s="262"/>
      <c r="G26" s="448"/>
    </row>
    <row r="27" spans="1:7" ht="15" customHeight="1" x14ac:dyDescent="0.2">
      <c r="A27" s="1425"/>
      <c r="B27" s="1375"/>
      <c r="C27" s="34"/>
      <c r="D27" s="22"/>
      <c r="E27" s="268"/>
      <c r="F27" s="268"/>
      <c r="G27" s="336"/>
    </row>
    <row r="28" spans="1:7" ht="15" customHeight="1" x14ac:dyDescent="0.2">
      <c r="A28" s="1425"/>
      <c r="B28" s="1375"/>
      <c r="C28" s="72" t="s">
        <v>1832</v>
      </c>
      <c r="D28" s="22"/>
      <c r="E28" s="268"/>
      <c r="F28" s="268"/>
      <c r="G28" s="336"/>
    </row>
    <row r="29" spans="1:7" ht="15" customHeight="1" x14ac:dyDescent="0.2">
      <c r="A29" s="1425" t="s">
        <v>474</v>
      </c>
      <c r="B29" s="1375"/>
      <c r="C29" s="1132" t="s">
        <v>509</v>
      </c>
      <c r="D29" s="111" t="s">
        <v>475</v>
      </c>
      <c r="E29" s="543"/>
      <c r="F29" s="260">
        <f>'PgF-26_LT Debt'!I28</f>
        <v>0</v>
      </c>
      <c r="G29" s="259">
        <f>F29-E29</f>
        <v>0</v>
      </c>
    </row>
    <row r="30" spans="1:7" ht="15" customHeight="1" x14ac:dyDescent="0.2">
      <c r="A30" s="1425">
        <v>223</v>
      </c>
      <c r="B30" s="1375"/>
      <c r="C30" s="1132" t="s">
        <v>476</v>
      </c>
      <c r="D30" s="111" t="s">
        <v>475</v>
      </c>
      <c r="E30" s="543"/>
      <c r="F30" s="260">
        <f>'PgF-26_LT Debt'!I46</f>
        <v>0</v>
      </c>
      <c r="G30" s="259">
        <f>F30-E30</f>
        <v>0</v>
      </c>
    </row>
    <row r="31" spans="1:7" ht="15" customHeight="1" x14ac:dyDescent="0.2">
      <c r="A31" s="1425">
        <v>224</v>
      </c>
      <c r="B31" s="1375"/>
      <c r="C31" s="1132" t="s">
        <v>477</v>
      </c>
      <c r="D31" s="111" t="s">
        <v>475</v>
      </c>
      <c r="E31" s="640"/>
      <c r="F31" s="756">
        <f>'PgF-26_LT Debt'!I64</f>
        <v>0</v>
      </c>
      <c r="G31" s="749">
        <f>F31-E31</f>
        <v>0</v>
      </c>
    </row>
    <row r="32" spans="1:7" ht="15" customHeight="1" x14ac:dyDescent="0.2">
      <c r="A32" s="1425"/>
      <c r="B32" s="1375"/>
      <c r="C32" s="1133" t="s">
        <v>478</v>
      </c>
      <c r="D32" s="22"/>
      <c r="E32" s="725">
        <f>E29+E30+E31</f>
        <v>0</v>
      </c>
      <c r="F32" s="725">
        <f>F29+F30+F31</f>
        <v>0</v>
      </c>
      <c r="G32" s="451">
        <f>G29+G30+G31</f>
        <v>0</v>
      </c>
    </row>
    <row r="33" spans="1:7" s="117" customFormat="1" ht="15" customHeight="1" x14ac:dyDescent="0.2">
      <c r="A33" s="1443"/>
      <c r="B33" s="1444"/>
      <c r="C33" s="45"/>
      <c r="D33" s="118"/>
      <c r="E33" s="262"/>
      <c r="F33" s="262"/>
      <c r="G33" s="448"/>
    </row>
    <row r="34" spans="1:7" ht="15" customHeight="1" x14ac:dyDescent="0.2">
      <c r="A34" s="1425"/>
      <c r="B34" s="1375"/>
      <c r="C34" s="34"/>
      <c r="D34" s="22"/>
      <c r="E34" s="268"/>
      <c r="F34" s="268"/>
      <c r="G34" s="336"/>
    </row>
    <row r="35" spans="1:7" ht="15" customHeight="1" x14ac:dyDescent="0.2">
      <c r="A35" s="1425"/>
      <c r="B35" s="1375"/>
      <c r="C35" s="72" t="s">
        <v>480</v>
      </c>
      <c r="D35" s="22"/>
      <c r="E35" s="268"/>
      <c r="F35" s="268"/>
      <c r="G35" s="336"/>
    </row>
    <row r="36" spans="1:7" ht="15" customHeight="1" x14ac:dyDescent="0.2">
      <c r="A36" s="1425">
        <v>231</v>
      </c>
      <c r="B36" s="1375"/>
      <c r="C36" s="1132" t="s">
        <v>481</v>
      </c>
      <c r="D36" s="144" t="s">
        <v>1822</v>
      </c>
      <c r="E36" s="543"/>
      <c r="F36" s="260">
        <f>'PgF-25_Other Pd in Cap'!F82</f>
        <v>0</v>
      </c>
      <c r="G36" s="259">
        <f t="shared" ref="G36:G46" si="1">F36-E36</f>
        <v>0</v>
      </c>
    </row>
    <row r="37" spans="1:7" ht="15" customHeight="1" x14ac:dyDescent="0.2">
      <c r="A37" s="1425">
        <v>232</v>
      </c>
      <c r="B37" s="1375"/>
      <c r="C37" s="1132" t="s">
        <v>482</v>
      </c>
      <c r="D37" s="175" t="s">
        <v>1185</v>
      </c>
      <c r="E37" s="543"/>
      <c r="F37" s="543"/>
      <c r="G37" s="259">
        <f t="shared" si="1"/>
        <v>0</v>
      </c>
    </row>
    <row r="38" spans="1:7" ht="15" customHeight="1" x14ac:dyDescent="0.2">
      <c r="A38" s="1425" t="s">
        <v>483</v>
      </c>
      <c r="B38" s="1375"/>
      <c r="C38" s="1132" t="s">
        <v>484</v>
      </c>
      <c r="D38" s="144" t="s">
        <v>494</v>
      </c>
      <c r="E38" s="543"/>
      <c r="F38" s="260">
        <f>'PgF-27_Aff Trans'!G25</f>
        <v>0</v>
      </c>
      <c r="G38" s="259">
        <f t="shared" si="1"/>
        <v>0</v>
      </c>
    </row>
    <row r="39" spans="1:7" ht="15" customHeight="1" x14ac:dyDescent="0.2">
      <c r="A39" s="1425">
        <v>235</v>
      </c>
      <c r="B39" s="1375"/>
      <c r="C39" s="1132" t="s">
        <v>485</v>
      </c>
      <c r="D39" s="175" t="s">
        <v>1185</v>
      </c>
      <c r="E39" s="543"/>
      <c r="F39" s="543"/>
      <c r="G39" s="259">
        <f t="shared" si="1"/>
        <v>0</v>
      </c>
    </row>
    <row r="40" spans="1:7" ht="15" customHeight="1" x14ac:dyDescent="0.2">
      <c r="A40" s="1425">
        <v>236</v>
      </c>
      <c r="B40" s="1375"/>
      <c r="C40" s="1132" t="s">
        <v>486</v>
      </c>
      <c r="D40" s="144" t="s">
        <v>495</v>
      </c>
      <c r="E40" s="260">
        <f>'PgF-28_Accrued Tax'!C89</f>
        <v>0</v>
      </c>
      <c r="F40" s="260">
        <f>'PgF-28_Accrued Tax'!G89</f>
        <v>0</v>
      </c>
      <c r="G40" s="259">
        <f t="shared" si="1"/>
        <v>0</v>
      </c>
    </row>
    <row r="41" spans="1:7" ht="15" customHeight="1" x14ac:dyDescent="0.2">
      <c r="A41" s="1425">
        <v>237</v>
      </c>
      <c r="B41" s="1375"/>
      <c r="C41" s="1132" t="s">
        <v>487</v>
      </c>
      <c r="D41" s="144" t="s">
        <v>494</v>
      </c>
      <c r="E41" s="260">
        <f>'PgF-27_Aff Trans'!D48</f>
        <v>0</v>
      </c>
      <c r="F41" s="260">
        <f>'PgF-27_Aff Trans'!G48</f>
        <v>0</v>
      </c>
      <c r="G41" s="259">
        <f t="shared" si="1"/>
        <v>0</v>
      </c>
    </row>
    <row r="42" spans="1:7" ht="15" customHeight="1" x14ac:dyDescent="0.2">
      <c r="A42" s="1425">
        <v>238</v>
      </c>
      <c r="B42" s="1375"/>
      <c r="C42" s="1132" t="s">
        <v>488</v>
      </c>
      <c r="D42" s="175" t="s">
        <v>1185</v>
      </c>
      <c r="E42" s="543"/>
      <c r="F42" s="543"/>
      <c r="G42" s="259">
        <f t="shared" si="1"/>
        <v>0</v>
      </c>
    </row>
    <row r="43" spans="1:7" ht="15" customHeight="1" x14ac:dyDescent="0.2">
      <c r="A43" s="1425">
        <v>239</v>
      </c>
      <c r="B43" s="1375"/>
      <c r="C43" s="1132" t="s">
        <v>489</v>
      </c>
      <c r="D43" s="175" t="s">
        <v>1185</v>
      </c>
      <c r="E43" s="543"/>
      <c r="F43" s="543"/>
      <c r="G43" s="259">
        <f t="shared" si="1"/>
        <v>0</v>
      </c>
    </row>
    <row r="44" spans="1:7" ht="15" customHeight="1" x14ac:dyDescent="0.2">
      <c r="A44" s="1425">
        <v>240</v>
      </c>
      <c r="B44" s="1375"/>
      <c r="C44" s="1132" t="s">
        <v>490</v>
      </c>
      <c r="D44" s="175" t="s">
        <v>1185</v>
      </c>
      <c r="E44" s="543"/>
      <c r="F44" s="543"/>
      <c r="G44" s="259">
        <f t="shared" si="1"/>
        <v>0</v>
      </c>
    </row>
    <row r="45" spans="1:7" ht="15" customHeight="1" x14ac:dyDescent="0.2">
      <c r="A45" s="1425">
        <v>241</v>
      </c>
      <c r="B45" s="1375"/>
      <c r="C45" s="1132" t="s">
        <v>491</v>
      </c>
      <c r="D45" s="175" t="s">
        <v>1185</v>
      </c>
      <c r="E45" s="543"/>
      <c r="F45" s="543"/>
      <c r="G45" s="259">
        <f t="shared" si="1"/>
        <v>0</v>
      </c>
    </row>
    <row r="46" spans="1:7" ht="15" customHeight="1" x14ac:dyDescent="0.2">
      <c r="A46" s="1425">
        <v>242</v>
      </c>
      <c r="B46" s="1375"/>
      <c r="C46" s="1132" t="s">
        <v>492</v>
      </c>
      <c r="D46" s="144" t="s">
        <v>494</v>
      </c>
      <c r="E46" s="756">
        <f>'PgF-27_Aff Trans'!F69</f>
        <v>0</v>
      </c>
      <c r="F46" s="756">
        <f>'PgF-27_Aff Trans'!G69</f>
        <v>0</v>
      </c>
      <c r="G46" s="749">
        <f t="shared" si="1"/>
        <v>0</v>
      </c>
    </row>
    <row r="47" spans="1:7" ht="15" customHeight="1" x14ac:dyDescent="0.2">
      <c r="A47" s="1425"/>
      <c r="B47" s="1375"/>
      <c r="C47" s="1133" t="s">
        <v>493</v>
      </c>
      <c r="D47" s="142"/>
      <c r="E47" s="725">
        <f>SUM(E36:E46)</f>
        <v>0</v>
      </c>
      <c r="F47" s="725">
        <f>SUM(F36:F46)</f>
        <v>0</v>
      </c>
      <c r="G47" s="451">
        <f>SUM(G36:G46)</f>
        <v>0</v>
      </c>
    </row>
    <row r="48" spans="1:7" ht="15" customHeight="1" x14ac:dyDescent="0.2">
      <c r="A48" s="1425"/>
      <c r="B48" s="1375"/>
      <c r="C48" s="34"/>
      <c r="D48" s="142"/>
      <c r="E48" s="268"/>
      <c r="F48" s="268"/>
      <c r="G48" s="336"/>
    </row>
    <row r="49" spans="1:7" ht="15" customHeight="1" x14ac:dyDescent="0.2">
      <c r="A49" s="1425"/>
      <c r="B49" s="1375"/>
      <c r="C49" s="34"/>
      <c r="D49" s="142"/>
      <c r="E49" s="268"/>
      <c r="F49" s="268"/>
      <c r="G49" s="336"/>
    </row>
    <row r="50" spans="1:7" ht="15" customHeight="1" x14ac:dyDescent="0.2">
      <c r="A50" s="1425"/>
      <c r="B50" s="1375"/>
      <c r="C50" s="72" t="s">
        <v>1942</v>
      </c>
      <c r="D50" s="142"/>
      <c r="E50" s="268"/>
      <c r="F50" s="268"/>
      <c r="G50" s="336"/>
    </row>
    <row r="51" spans="1:7" ht="15" customHeight="1" x14ac:dyDescent="0.2">
      <c r="A51" s="1425">
        <v>251</v>
      </c>
      <c r="B51" s="1375"/>
      <c r="C51" s="1132" t="s">
        <v>496</v>
      </c>
      <c r="D51" s="144" t="s">
        <v>1934</v>
      </c>
      <c r="E51" s="260">
        <f>'PgF-21_M&amp;S'!E70</f>
        <v>0</v>
      </c>
      <c r="F51" s="260">
        <f>'PgF-21_M&amp;S'!G70</f>
        <v>0</v>
      </c>
      <c r="G51" s="259">
        <f>F51-E51</f>
        <v>0</v>
      </c>
    </row>
    <row r="52" spans="1:7" ht="15" customHeight="1" x14ac:dyDescent="0.2">
      <c r="A52" s="1425">
        <v>252</v>
      </c>
      <c r="B52" s="1375"/>
      <c r="C52" s="1132" t="s">
        <v>497</v>
      </c>
      <c r="D52" s="144" t="s">
        <v>498</v>
      </c>
      <c r="E52" s="260">
        <f>'PgF-30_Notes RE Taxes'!C75</f>
        <v>0</v>
      </c>
      <c r="F52" s="260">
        <f>'PgF-30_Notes RE Taxes'!G75</f>
        <v>0</v>
      </c>
      <c r="G52" s="259">
        <f>F52-E52</f>
        <v>0</v>
      </c>
    </row>
    <row r="53" spans="1:7" ht="15" customHeight="1" x14ac:dyDescent="0.2">
      <c r="A53" s="1425">
        <v>253</v>
      </c>
      <c r="B53" s="1375"/>
      <c r="C53" s="1132" t="s">
        <v>499</v>
      </c>
      <c r="D53" s="175" t="s">
        <v>1185</v>
      </c>
      <c r="E53" s="543"/>
      <c r="F53" s="543"/>
      <c r="G53" s="259">
        <f>F53-E53</f>
        <v>0</v>
      </c>
    </row>
    <row r="54" spans="1:7" ht="15" customHeight="1" x14ac:dyDescent="0.2">
      <c r="A54" s="1425">
        <v>255</v>
      </c>
      <c r="B54" s="1375"/>
      <c r="C54" s="1132" t="s">
        <v>500</v>
      </c>
      <c r="D54" s="144" t="s">
        <v>501</v>
      </c>
      <c r="E54" s="260">
        <f>'PgF-33_Accum Def Inv Tax Credit'!C71</f>
        <v>0</v>
      </c>
      <c r="F54" s="260">
        <f>'PgF-33_Accum Def Inv Tax Credit'!I71</f>
        <v>0</v>
      </c>
      <c r="G54" s="259">
        <f>F54-E54</f>
        <v>0</v>
      </c>
    </row>
    <row r="55" spans="1:7" ht="15" customHeight="1" x14ac:dyDescent="0.2">
      <c r="A55" s="1425" t="s">
        <v>502</v>
      </c>
      <c r="B55" s="1375"/>
      <c r="C55" s="1132" t="s">
        <v>503</v>
      </c>
      <c r="D55" s="144" t="s">
        <v>1804</v>
      </c>
      <c r="E55" s="756">
        <f>'PgF-36_Accum Def Inc Tax_Acc283'!G80</f>
        <v>0</v>
      </c>
      <c r="F55" s="756">
        <f>'PgF-36_Accum Def Inc Tax_Acc283'!L80</f>
        <v>0</v>
      </c>
      <c r="G55" s="749">
        <f>F55-E55</f>
        <v>0</v>
      </c>
    </row>
    <row r="56" spans="1:7" ht="15" customHeight="1" x14ac:dyDescent="0.2">
      <c r="A56" s="1425"/>
      <c r="B56" s="1375"/>
      <c r="C56" s="1133" t="s">
        <v>940</v>
      </c>
      <c r="D56" s="142"/>
      <c r="E56" s="725">
        <f>SUM(E51:E55)</f>
        <v>0</v>
      </c>
      <c r="F56" s="725">
        <f>SUM(F51:F55)</f>
        <v>0</v>
      </c>
      <c r="G56" s="259">
        <f>SUM(G51:G55)</f>
        <v>0</v>
      </c>
    </row>
    <row r="57" spans="1:7" ht="15" customHeight="1" x14ac:dyDescent="0.2">
      <c r="A57" s="1425"/>
      <c r="B57" s="1375"/>
      <c r="C57" s="34"/>
      <c r="D57" s="142"/>
      <c r="E57" s="268"/>
      <c r="F57" s="268"/>
      <c r="G57" s="336"/>
    </row>
    <row r="58" spans="1:7" ht="15" customHeight="1" x14ac:dyDescent="0.2">
      <c r="A58" s="1425" t="s">
        <v>504</v>
      </c>
      <c r="B58" s="1375"/>
      <c r="C58" s="1132" t="s">
        <v>507</v>
      </c>
      <c r="D58" s="144" t="s">
        <v>374</v>
      </c>
      <c r="E58" s="756">
        <f>SUM('PgF-37_Reserves &amp; CIAC'!D11+'PgF-37_Reserves &amp; CIAC'!F11+'PgF-37_Reserves &amp; CIAC'!D63)</f>
        <v>0</v>
      </c>
      <c r="F58" s="756">
        <f>SUM('PgF-37_Reserves &amp; CIAC'!D35+'PgF-37_Reserves &amp; CIAC'!F35+'PgF-37_Reserves &amp; CIAC'!F63)</f>
        <v>0</v>
      </c>
      <c r="G58" s="749">
        <f>F58-E58</f>
        <v>0</v>
      </c>
    </row>
    <row r="59" spans="1:7" ht="15" customHeight="1" x14ac:dyDescent="0.2">
      <c r="A59" s="1425"/>
      <c r="B59" s="1375"/>
      <c r="C59" s="34"/>
      <c r="D59" s="142"/>
      <c r="E59" s="268"/>
      <c r="F59" s="268"/>
      <c r="G59" s="336"/>
    </row>
    <row r="60" spans="1:7" ht="15" customHeight="1" x14ac:dyDescent="0.2">
      <c r="A60" s="1425">
        <v>271</v>
      </c>
      <c r="B60" s="1375"/>
      <c r="C60" s="1132" t="s">
        <v>506</v>
      </c>
      <c r="D60" s="144" t="s">
        <v>374</v>
      </c>
      <c r="E60" s="756">
        <f>'PgF-37_Reserves &amp; CIAC'!$C$96</f>
        <v>0</v>
      </c>
      <c r="F60" s="756">
        <f>'PgF-37_Reserves &amp; CIAC'!G96</f>
        <v>0</v>
      </c>
      <c r="G60" s="749">
        <f>F60-E60</f>
        <v>0</v>
      </c>
    </row>
    <row r="61" spans="1:7" s="30" customFormat="1" ht="15" customHeight="1" x14ac:dyDescent="0.2">
      <c r="A61" s="1425"/>
      <c r="B61" s="1375"/>
      <c r="C61" s="34"/>
      <c r="D61" s="143"/>
      <c r="E61" s="262"/>
      <c r="F61" s="262"/>
      <c r="G61" s="448"/>
    </row>
    <row r="62" spans="1:7" ht="15" customHeight="1" thickBot="1" x14ac:dyDescent="0.25">
      <c r="A62" s="1425"/>
      <c r="B62" s="1375"/>
      <c r="C62" s="1133" t="s">
        <v>354</v>
      </c>
      <c r="D62" s="801" t="s">
        <v>73</v>
      </c>
      <c r="E62" s="728">
        <f>E25+E32+E47+E56+E58+E60</f>
        <v>0</v>
      </c>
      <c r="F62" s="728">
        <f>F25+F32+F47+F56+F58+F60</f>
        <v>0</v>
      </c>
      <c r="G62" s="254">
        <f>G25+G32+G47+G56+G58+G60</f>
        <v>0</v>
      </c>
    </row>
    <row r="63" spans="1:7" ht="15" customHeight="1" thickTop="1" thickBot="1" x14ac:dyDescent="0.25">
      <c r="A63" s="1426"/>
      <c r="B63" s="1427"/>
      <c r="C63" s="38"/>
      <c r="D63" s="35"/>
      <c r="E63" s="730"/>
      <c r="F63" s="730"/>
      <c r="G63" s="757"/>
    </row>
    <row r="64" spans="1:7" ht="15" customHeight="1" x14ac:dyDescent="0.2">
      <c r="A64" s="81"/>
      <c r="B64" s="81"/>
      <c r="C64" s="42"/>
      <c r="D64" s="81"/>
      <c r="E64" s="334"/>
      <c r="F64" s="334"/>
      <c r="G64" s="334"/>
    </row>
    <row r="65" spans="1:7" ht="18" x14ac:dyDescent="0.25">
      <c r="C65" s="1440" t="s">
        <v>2107</v>
      </c>
      <c r="D65" s="1244"/>
      <c r="E65" s="802">
        <f>E62-'PgF-10_BS-Assets'!E63</f>
        <v>0</v>
      </c>
      <c r="F65" s="802">
        <f>F62-'PgF-10_BS-Assets'!F63</f>
        <v>0</v>
      </c>
      <c r="G65" s="3"/>
    </row>
    <row r="66" spans="1:7" x14ac:dyDescent="0.2">
      <c r="C66" s="11"/>
      <c r="D66" s="1"/>
      <c r="E66" s="3"/>
      <c r="F66" s="3"/>
      <c r="G66" s="3"/>
    </row>
    <row r="67" spans="1:7" x14ac:dyDescent="0.2">
      <c r="C67" s="11"/>
      <c r="D67" s="1"/>
      <c r="E67" s="53"/>
      <c r="F67" s="54" t="s">
        <v>852</v>
      </c>
    </row>
    <row r="68" spans="1:7" x14ac:dyDescent="0.2">
      <c r="C68" s="11"/>
      <c r="D68" s="1"/>
      <c r="E68" s="3"/>
      <c r="F68" s="435"/>
    </row>
    <row r="69" spans="1:7" x14ac:dyDescent="0.2">
      <c r="C69" s="11"/>
      <c r="D69" s="1"/>
      <c r="E69" s="69"/>
      <c r="F69" s="436" t="s">
        <v>1968</v>
      </c>
    </row>
    <row r="70" spans="1:7" s="509" customFormat="1" x14ac:dyDescent="0.2">
      <c r="A70" s="884"/>
      <c r="B70" s="884"/>
      <c r="C70" s="833"/>
      <c r="D70" s="884"/>
      <c r="E70" s="885"/>
      <c r="F70" s="885"/>
      <c r="G70" s="885"/>
    </row>
    <row r="71" spans="1:7" s="509" customFormat="1" x14ac:dyDescent="0.2">
      <c r="A71" s="884"/>
      <c r="B71" s="884"/>
    </row>
    <row r="72" spans="1:7" s="509" customFormat="1" x14ac:dyDescent="0.2">
      <c r="A72" s="884"/>
      <c r="B72" s="884"/>
    </row>
    <row r="73" spans="1:7" s="509" customFormat="1" x14ac:dyDescent="0.2">
      <c r="A73" s="884"/>
      <c r="B73" s="884"/>
    </row>
    <row r="74" spans="1:7" s="509" customFormat="1" x14ac:dyDescent="0.2">
      <c r="A74" s="884"/>
      <c r="B74" s="884"/>
    </row>
    <row r="75" spans="1:7" s="509" customFormat="1" x14ac:dyDescent="0.2">
      <c r="A75" s="884"/>
      <c r="B75" s="884"/>
    </row>
    <row r="76" spans="1:7" s="509" customFormat="1" x14ac:dyDescent="0.2">
      <c r="A76" s="884"/>
      <c r="B76" s="884"/>
    </row>
  </sheetData>
  <sheetProtection algorithmName="SHA-512" hashValue="jZvCKmQzAhfKA9WJeCP1fn+5RGwWEuec9SfiVT4FOZ57N55IjU2IeWrIyUsigLZTpRlASpBhDZQAWnP5MuuI7g==" saltValue="G1u/1JxDiZbTsIyzMVjvsg==" spinCount="10000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67" orientation="portrait" r:id="rId1"/>
      <headerFooter alignWithMargins="0">
        <oddFooter>&amp;RPage F-11</oddFooter>
      </headerFooter>
    </customSheetView>
    <customSheetView guid="{5798407D-750F-4210-A659-AB18B2146EC8}" scale="75" showGridLines="0" fitToPage="1" showRuler="0">
      <pageMargins left="0.5" right="0.5" top="0.5" bottom="1" header="0.5" footer="0.5"/>
      <printOptions horizontalCentered="1"/>
      <pageSetup scale="67" orientation="portrait" r:id="rId2"/>
      <headerFooter alignWithMargins="0">
        <oddFooter>&amp;RPage F-11</oddFooter>
      </headerFooter>
    </customSheetView>
    <customSheetView guid="{2A3615D7-7698-4568-8705-B8674009C55E}" scale="75" showGridLines="0" fitToPage="1">
      <selection sqref="A1:K2"/>
      <pageMargins left="0.5" right="0.5" top="0.5" bottom="1" header="0.5" footer="0.5"/>
      <printOptions horizontalCentered="1" gridLines="1"/>
      <pageSetup scale="67" orientation="portrait" r:id="rId3"/>
      <headerFooter alignWithMargins="0">
        <oddFooter>&amp;RPage F-11</oddFooter>
      </headerFooter>
    </customSheetView>
    <customSheetView guid="{FFE0FEC9-02DE-4FCF-B2B2-8C86F1867C4E}" scale="75" showGridLines="0" fitToPage="1">
      <selection sqref="A1:K2"/>
      <pageMargins left="0.5" right="0.5" top="0.5" bottom="1" header="0.5" footer="0.5"/>
      <printOptions horizontalCentered="1" gridLines="1"/>
      <pageSetup scale="67" orientation="portrait" r:id="rId4"/>
      <headerFooter alignWithMargins="0">
        <oddFooter>&amp;RPage F-11</oddFooter>
      </headerFooter>
    </customSheetView>
  </customSheetViews>
  <mergeCells count="60">
    <mergeCell ref="A55:B55"/>
    <mergeCell ref="A61:B61"/>
    <mergeCell ref="A62:B62"/>
    <mergeCell ref="A63:B63"/>
    <mergeCell ref="A56:B56"/>
    <mergeCell ref="A57:B57"/>
    <mergeCell ref="A58:B58"/>
    <mergeCell ref="A59:B59"/>
    <mergeCell ref="A60:B60"/>
    <mergeCell ref="A4:G4"/>
    <mergeCell ref="A37:B37"/>
    <mergeCell ref="A38:B38"/>
    <mergeCell ref="A39:B39"/>
    <mergeCell ref="A40:B40"/>
    <mergeCell ref="A32:B32"/>
    <mergeCell ref="A34:B34"/>
    <mergeCell ref="A15:B15"/>
    <mergeCell ref="A35:B35"/>
    <mergeCell ref="A36:B36"/>
    <mergeCell ref="A21:B21"/>
    <mergeCell ref="A22:B22"/>
    <mergeCell ref="A23:B23"/>
    <mergeCell ref="A26:B26"/>
    <mergeCell ref="A33:B33"/>
    <mergeCell ref="A13:B13"/>
    <mergeCell ref="A54:B54"/>
    <mergeCell ref="A41:B41"/>
    <mergeCell ref="A42:B42"/>
    <mergeCell ref="A43:B43"/>
    <mergeCell ref="A44:B44"/>
    <mergeCell ref="A52:B52"/>
    <mergeCell ref="A45:B45"/>
    <mergeCell ref="A46:B46"/>
    <mergeCell ref="A53:B53"/>
    <mergeCell ref="A47:B47"/>
    <mergeCell ref="A50:B50"/>
    <mergeCell ref="A51:B51"/>
    <mergeCell ref="A20:B20"/>
    <mergeCell ref="A11:B11"/>
    <mergeCell ref="A17:B17"/>
    <mergeCell ref="A18:B18"/>
    <mergeCell ref="A19:B19"/>
    <mergeCell ref="A14:B14"/>
    <mergeCell ref="A16:B16"/>
    <mergeCell ref="C2:G2"/>
    <mergeCell ref="A2:B2"/>
    <mergeCell ref="C65:D65"/>
    <mergeCell ref="E1:F1"/>
    <mergeCell ref="A49:B49"/>
    <mergeCell ref="A24:B24"/>
    <mergeCell ref="A25:B25"/>
    <mergeCell ref="A27:B27"/>
    <mergeCell ref="A28:B28"/>
    <mergeCell ref="A29:B29"/>
    <mergeCell ref="A30:B30"/>
    <mergeCell ref="A31:B31"/>
    <mergeCell ref="A48:B48"/>
    <mergeCell ref="A6:G6"/>
    <mergeCell ref="A10:B10"/>
    <mergeCell ref="A12:B12"/>
  </mergeCells>
  <phoneticPr fontId="0" type="noConversion"/>
  <hyperlinks>
    <hyperlink ref="D19" location="'PgF-25_Other Pd in Cap'!Print_Area" display="F-25"/>
    <hyperlink ref="D14" location="'PgF-24_Cap Stk'!Print_Area" display="F-24"/>
    <hyperlink ref="D15" location="'PgF-24_Cap Stk'!Print_Area" display="F-24"/>
    <hyperlink ref="D16" location="'PgF-24_Cap Stk'!Print_Area" display="F-24"/>
    <hyperlink ref="D17" location="'PgF-24_Cap Stk'!Print_Area" display="F-24"/>
    <hyperlink ref="D18" location="'PgF-25_Other Pd in Cap'!Print_Area" display="F-25"/>
    <hyperlink ref="D20" location="'PgF-24_Cap Stk'!Print_Area" display="F-24"/>
    <hyperlink ref="D22" location="'PgF-24_Cap Stk'!Print_Area" display="F-24"/>
    <hyperlink ref="D23" location="'PgF-25_Other Pd in Cap'!Print_Area" display="F-25"/>
    <hyperlink ref="D24" location="'PgF-24_Cap Stk'!Print_Area" display="F-24"/>
    <hyperlink ref="D29" location="'PgF-26_LT Debt'!Print_Area" display="F-26"/>
    <hyperlink ref="D30" location="'PgF-26_LT Debt'!Print_Area" display="F-26"/>
    <hyperlink ref="D31" location="'PgF-26_LT Debt'!Print_Area" display="F-26"/>
    <hyperlink ref="D36" location="'PgF-25_Other Pd in Cap'!Print_Area" display="F-25"/>
    <hyperlink ref="D38" location="'PgF-27_Aff Trans'!Print_Area" display="F-27"/>
    <hyperlink ref="D40" location="'PgF-28_Accrued Tax'!Print_Area" display="F-28"/>
    <hyperlink ref="D41" location="'PgF-27_Aff Trans'!Print_Area" display="F-27"/>
    <hyperlink ref="D46" location="'PgF-27_Aff Trans'!Print_Area" display="F-27"/>
    <hyperlink ref="D51" location="'PgF-21_M&amp;S'!Print_Area" display="F-21"/>
    <hyperlink ref="D52" location="'PgF-30_Notes RE Taxes'!Print_Area" display="F-30"/>
    <hyperlink ref="D54" location="'PgF-33_Accum Def Inv Tax Credit'!Print_Area" display="F-33"/>
    <hyperlink ref="D55" location="'PgF-36_Accum Def Inc Tax_Acc283'!Print_Area" display="F-36"/>
    <hyperlink ref="D58" location="'PgF-37_Reserves &amp; CIAC'!Print_Area" display="F-37"/>
    <hyperlink ref="D60" location="'PgF-37_Reserves &amp; CIAC'!Print_Area" display="F-37"/>
  </hyperlinks>
  <printOptions horizontalCentered="1"/>
  <pageMargins left="0.5" right="0.5" top="0.5" bottom="1" header="0.5" footer="0.5"/>
  <pageSetup scale="66" orientation="portrait" r:id="rId5"/>
  <headerFooter alignWithMargins="0">
    <oddFooter>&amp;RPage F-11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73"/>
  <sheetViews>
    <sheetView showGridLines="0" view="pageBreakPreview" zoomScale="85" zoomScaleNormal="75" zoomScaleSheetLayoutView="85" workbookViewId="0"/>
  </sheetViews>
  <sheetFormatPr defaultRowHeight="12.75" x14ac:dyDescent="0.2"/>
  <cols>
    <col min="1" max="1" width="13.85546875" style="11" customWidth="1"/>
    <col min="2" max="2" width="52.7109375" customWidth="1"/>
    <col min="3" max="3" width="25.7109375" customWidth="1"/>
    <col min="4" max="4" width="45.7109375" customWidth="1"/>
    <col min="5" max="5" width="30.7109375" customWidth="1"/>
  </cols>
  <sheetData>
    <row r="1" spans="1:5" ht="15" customHeight="1" x14ac:dyDescent="0.2">
      <c r="D1" s="122" t="s">
        <v>1796</v>
      </c>
      <c r="E1" s="994" t="str">
        <f>IF('Cover Page'!$E$14&gt;0,'Cover Page'!$E$14," ")</f>
        <v xml:space="preserve"> </v>
      </c>
    </row>
    <row r="2" spans="1:5" ht="15" customHeight="1" x14ac:dyDescent="0.2">
      <c r="A2" s="823" t="s">
        <v>2119</v>
      </c>
      <c r="B2" s="1177" t="str">
        <f>IF('Cover Page'!$A$1&gt;0,'Cover Page'!$A$1," ")</f>
        <v xml:space="preserve"> </v>
      </c>
      <c r="C2" s="1223"/>
      <c r="D2" s="1223"/>
      <c r="E2" s="1223"/>
    </row>
    <row r="3" spans="1:5" ht="7.5" customHeight="1" x14ac:dyDescent="0.2"/>
    <row r="4" spans="1:5" x14ac:dyDescent="0.2">
      <c r="A4" s="1194" t="s">
        <v>2062</v>
      </c>
      <c r="B4" s="1194"/>
      <c r="C4" s="1194"/>
      <c r="D4" s="1194"/>
      <c r="E4" s="1194"/>
    </row>
    <row r="5" spans="1:5" ht="13.5" thickBot="1" x14ac:dyDescent="0.25">
      <c r="A5" s="15"/>
      <c r="B5" s="15"/>
      <c r="C5" s="15"/>
      <c r="D5" s="15"/>
      <c r="E5" s="15"/>
    </row>
    <row r="6" spans="1:5" x14ac:dyDescent="0.2">
      <c r="A6" s="429"/>
      <c r="B6" s="422"/>
      <c r="C6" s="422"/>
      <c r="D6" s="422"/>
      <c r="E6" s="423"/>
    </row>
    <row r="7" spans="1:5" x14ac:dyDescent="0.2">
      <c r="A7" s="1449" t="s">
        <v>508</v>
      </c>
      <c r="B7" s="1450"/>
      <c r="C7" s="1450"/>
      <c r="D7" s="1450"/>
      <c r="E7" s="1451"/>
    </row>
    <row r="8" spans="1:5" x14ac:dyDescent="0.2">
      <c r="A8" s="441"/>
      <c r="B8" s="424"/>
      <c r="C8" s="424"/>
      <c r="D8" s="424"/>
      <c r="E8" s="425"/>
    </row>
    <row r="9" spans="1:5" x14ac:dyDescent="0.2">
      <c r="A9" s="1449" t="s">
        <v>1235</v>
      </c>
      <c r="B9" s="1450"/>
      <c r="C9" s="1450"/>
      <c r="D9" s="1450"/>
      <c r="E9" s="1451"/>
    </row>
    <row r="10" spans="1:5" x14ac:dyDescent="0.2">
      <c r="A10" s="1449" t="s">
        <v>1236</v>
      </c>
      <c r="B10" s="1450"/>
      <c r="C10" s="1450"/>
      <c r="D10" s="1450"/>
      <c r="E10" s="1451"/>
    </row>
    <row r="11" spans="1:5" x14ac:dyDescent="0.2">
      <c r="A11" s="1449" t="s">
        <v>1237</v>
      </c>
      <c r="B11" s="1450"/>
      <c r="C11" s="1450"/>
      <c r="D11" s="1450"/>
      <c r="E11" s="1451"/>
    </row>
    <row r="12" spans="1:5" x14ac:dyDescent="0.2">
      <c r="A12" s="441"/>
      <c r="B12" s="424"/>
      <c r="C12" s="424"/>
      <c r="D12" s="424"/>
      <c r="E12" s="425"/>
    </row>
    <row r="13" spans="1:5" x14ac:dyDescent="0.2">
      <c r="A13" s="1449" t="s">
        <v>1238</v>
      </c>
      <c r="B13" s="1450"/>
      <c r="C13" s="1450"/>
      <c r="D13" s="1450"/>
      <c r="E13" s="1451"/>
    </row>
    <row r="14" spans="1:5" x14ac:dyDescent="0.2">
      <c r="A14" s="1449" t="s">
        <v>1239</v>
      </c>
      <c r="B14" s="1450"/>
      <c r="C14" s="1450"/>
      <c r="D14" s="1450"/>
      <c r="E14" s="1451"/>
    </row>
    <row r="15" spans="1:5" x14ac:dyDescent="0.2">
      <c r="A15" s="441"/>
      <c r="B15" s="424"/>
      <c r="C15" s="424"/>
      <c r="D15" s="424"/>
      <c r="E15" s="425"/>
    </row>
    <row r="16" spans="1:5" x14ac:dyDescent="0.2">
      <c r="A16" s="1449" t="s">
        <v>1240</v>
      </c>
      <c r="B16" s="1450"/>
      <c r="C16" s="1450"/>
      <c r="D16" s="1450"/>
      <c r="E16" s="1451"/>
    </row>
    <row r="17" spans="1:5" x14ac:dyDescent="0.2">
      <c r="A17" s="441"/>
      <c r="B17" s="424"/>
      <c r="C17" s="424"/>
      <c r="D17" s="424"/>
      <c r="E17" s="425"/>
    </row>
    <row r="18" spans="1:5" x14ac:dyDescent="0.2">
      <c r="A18" s="1449" t="s">
        <v>32</v>
      </c>
      <c r="B18" s="1450"/>
      <c r="C18" s="1450"/>
      <c r="D18" s="1450"/>
      <c r="E18" s="1451"/>
    </row>
    <row r="19" spans="1:5" x14ac:dyDescent="0.2">
      <c r="A19" s="1449" t="s">
        <v>33</v>
      </c>
      <c r="B19" s="1450"/>
      <c r="C19" s="1450"/>
      <c r="D19" s="1450"/>
      <c r="E19" s="1451"/>
    </row>
    <row r="20" spans="1:5" ht="13.5" thickBot="1" x14ac:dyDescent="0.25">
      <c r="A20" s="426"/>
      <c r="B20" s="427"/>
      <c r="C20" s="427"/>
      <c r="D20" s="427"/>
      <c r="E20" s="428"/>
    </row>
    <row r="21" spans="1:5" ht="20.25" customHeight="1" x14ac:dyDescent="0.2">
      <c r="A21" s="1445"/>
      <c r="B21" s="1446"/>
      <c r="C21" s="1446"/>
      <c r="D21" s="1446"/>
      <c r="E21" s="1447"/>
    </row>
    <row r="22" spans="1:5" ht="20.25" customHeight="1" x14ac:dyDescent="0.2">
      <c r="A22" s="1267"/>
      <c r="B22" s="1268"/>
      <c r="C22" s="1268"/>
      <c r="D22" s="1268"/>
      <c r="E22" s="1448"/>
    </row>
    <row r="23" spans="1:5" ht="20.25" customHeight="1" x14ac:dyDescent="0.2">
      <c r="A23" s="1267"/>
      <c r="B23" s="1268"/>
      <c r="C23" s="1268"/>
      <c r="D23" s="1268"/>
      <c r="E23" s="1448"/>
    </row>
    <row r="24" spans="1:5" ht="20.25" customHeight="1" x14ac:dyDescent="0.2">
      <c r="A24" s="1267"/>
      <c r="B24" s="1268"/>
      <c r="C24" s="1268"/>
      <c r="D24" s="1268"/>
      <c r="E24" s="1448"/>
    </row>
    <row r="25" spans="1:5" ht="20.25" customHeight="1" x14ac:dyDescent="0.2">
      <c r="A25" s="1267"/>
      <c r="B25" s="1268"/>
      <c r="C25" s="1268"/>
      <c r="D25" s="1268"/>
      <c r="E25" s="1448"/>
    </row>
    <row r="26" spans="1:5" ht="20.25" customHeight="1" x14ac:dyDescent="0.2">
      <c r="A26" s="1267"/>
      <c r="B26" s="1268"/>
      <c r="C26" s="1268"/>
      <c r="D26" s="1268"/>
      <c r="E26" s="1448"/>
    </row>
    <row r="27" spans="1:5" ht="20.25" customHeight="1" x14ac:dyDescent="0.2">
      <c r="A27" s="1267"/>
      <c r="B27" s="1268"/>
      <c r="C27" s="1268"/>
      <c r="D27" s="1268"/>
      <c r="E27" s="1448"/>
    </row>
    <row r="28" spans="1:5" ht="20.25" customHeight="1" x14ac:dyDescent="0.2">
      <c r="A28" s="1267"/>
      <c r="B28" s="1268"/>
      <c r="C28" s="1268"/>
      <c r="D28" s="1268"/>
      <c r="E28" s="1448"/>
    </row>
    <row r="29" spans="1:5" ht="20.25" customHeight="1" x14ac:dyDescent="0.2">
      <c r="A29" s="1267"/>
      <c r="B29" s="1268"/>
      <c r="C29" s="1268"/>
      <c r="D29" s="1268"/>
      <c r="E29" s="1448"/>
    </row>
    <row r="30" spans="1:5" ht="20.25" customHeight="1" x14ac:dyDescent="0.2">
      <c r="A30" s="1267"/>
      <c r="B30" s="1268"/>
      <c r="C30" s="1268"/>
      <c r="D30" s="1268"/>
      <c r="E30" s="1448"/>
    </row>
    <row r="31" spans="1:5" ht="20.25" customHeight="1" x14ac:dyDescent="0.2">
      <c r="A31" s="1267"/>
      <c r="B31" s="1268"/>
      <c r="C31" s="1268"/>
      <c r="D31" s="1268"/>
      <c r="E31" s="1448"/>
    </row>
    <row r="32" spans="1:5" ht="20.25" customHeight="1" x14ac:dyDescent="0.2">
      <c r="A32" s="1267"/>
      <c r="B32" s="1268"/>
      <c r="C32" s="1268"/>
      <c r="D32" s="1268"/>
      <c r="E32" s="1448"/>
    </row>
    <row r="33" spans="1:5" ht="20.25" customHeight="1" x14ac:dyDescent="0.2">
      <c r="A33" s="1267"/>
      <c r="B33" s="1268"/>
      <c r="C33" s="1268"/>
      <c r="D33" s="1268"/>
      <c r="E33" s="1448"/>
    </row>
    <row r="34" spans="1:5" ht="20.25" customHeight="1" x14ac:dyDescent="0.2">
      <c r="A34" s="1267"/>
      <c r="B34" s="1268"/>
      <c r="C34" s="1268"/>
      <c r="D34" s="1268"/>
      <c r="E34" s="1448"/>
    </row>
    <row r="35" spans="1:5" ht="20.25" customHeight="1" x14ac:dyDescent="0.2">
      <c r="A35" s="1267"/>
      <c r="B35" s="1268"/>
      <c r="C35" s="1268"/>
      <c r="D35" s="1268"/>
      <c r="E35" s="1448"/>
    </row>
    <row r="36" spans="1:5" ht="20.25" customHeight="1" x14ac:dyDescent="0.2">
      <c r="A36" s="1267"/>
      <c r="B36" s="1268"/>
      <c r="C36" s="1268"/>
      <c r="D36" s="1268"/>
      <c r="E36" s="1448"/>
    </row>
    <row r="37" spans="1:5" ht="20.25" customHeight="1" x14ac:dyDescent="0.2">
      <c r="A37" s="1267"/>
      <c r="B37" s="1268"/>
      <c r="C37" s="1268"/>
      <c r="D37" s="1268"/>
      <c r="E37" s="1448"/>
    </row>
    <row r="38" spans="1:5" ht="20.25" customHeight="1" x14ac:dyDescent="0.2">
      <c r="A38" s="1267"/>
      <c r="B38" s="1268"/>
      <c r="C38" s="1268"/>
      <c r="D38" s="1268"/>
      <c r="E38" s="1448"/>
    </row>
    <row r="39" spans="1:5" ht="20.25" customHeight="1" x14ac:dyDescent="0.2">
      <c r="A39" s="1267"/>
      <c r="B39" s="1268"/>
      <c r="C39" s="1268"/>
      <c r="D39" s="1268"/>
      <c r="E39" s="1448"/>
    </row>
    <row r="40" spans="1:5" ht="20.25" customHeight="1" x14ac:dyDescent="0.2">
      <c r="A40" s="1267"/>
      <c r="B40" s="1268"/>
      <c r="C40" s="1268"/>
      <c r="D40" s="1268"/>
      <c r="E40" s="1448"/>
    </row>
    <row r="41" spans="1:5" ht="20.25" customHeight="1" x14ac:dyDescent="0.2">
      <c r="A41" s="1267"/>
      <c r="B41" s="1268"/>
      <c r="C41" s="1268"/>
      <c r="D41" s="1268"/>
      <c r="E41" s="1448"/>
    </row>
    <row r="42" spans="1:5" ht="20.25" customHeight="1" x14ac:dyDescent="0.2">
      <c r="A42" s="1267"/>
      <c r="B42" s="1268"/>
      <c r="C42" s="1268"/>
      <c r="D42" s="1268"/>
      <c r="E42" s="1448"/>
    </row>
    <row r="43" spans="1:5" ht="20.25" customHeight="1" x14ac:dyDescent="0.2">
      <c r="A43" s="1267"/>
      <c r="B43" s="1268"/>
      <c r="C43" s="1268"/>
      <c r="D43" s="1268"/>
      <c r="E43" s="1448"/>
    </row>
    <row r="44" spans="1:5" ht="20.25" customHeight="1" x14ac:dyDescent="0.2">
      <c r="A44" s="1267"/>
      <c r="B44" s="1268"/>
      <c r="C44" s="1268"/>
      <c r="D44" s="1268"/>
      <c r="E44" s="1448"/>
    </row>
    <row r="45" spans="1:5" ht="20.25" customHeight="1" x14ac:dyDescent="0.2">
      <c r="A45" s="1267"/>
      <c r="B45" s="1268"/>
      <c r="C45" s="1268"/>
      <c r="D45" s="1268"/>
      <c r="E45" s="1448"/>
    </row>
    <row r="46" spans="1:5" ht="20.25" customHeight="1" x14ac:dyDescent="0.2">
      <c r="A46" s="1267"/>
      <c r="B46" s="1268"/>
      <c r="C46" s="1268"/>
      <c r="D46" s="1268"/>
      <c r="E46" s="1448"/>
    </row>
    <row r="47" spans="1:5" ht="20.25" customHeight="1" x14ac:dyDescent="0.2">
      <c r="A47" s="1267"/>
      <c r="B47" s="1268"/>
      <c r="C47" s="1268"/>
      <c r="D47" s="1268"/>
      <c r="E47" s="1448"/>
    </row>
    <row r="48" spans="1:5" ht="20.25" customHeight="1" x14ac:dyDescent="0.2">
      <c r="A48" s="1267"/>
      <c r="B48" s="1268"/>
      <c r="C48" s="1268"/>
      <c r="D48" s="1268"/>
      <c r="E48" s="1448"/>
    </row>
    <row r="49" spans="1:5" ht="20.25" customHeight="1" x14ac:dyDescent="0.2">
      <c r="A49" s="1267"/>
      <c r="B49" s="1268"/>
      <c r="C49" s="1268"/>
      <c r="D49" s="1268"/>
      <c r="E49" s="1448"/>
    </row>
    <row r="50" spans="1:5" ht="20.25" customHeight="1" x14ac:dyDescent="0.2">
      <c r="A50" s="1267"/>
      <c r="B50" s="1268"/>
      <c r="C50" s="1268"/>
      <c r="D50" s="1268"/>
      <c r="E50" s="1448"/>
    </row>
    <row r="51" spans="1:5" ht="20.25" customHeight="1" x14ac:dyDescent="0.2">
      <c r="A51" s="1267"/>
      <c r="B51" s="1268"/>
      <c r="C51" s="1268"/>
      <c r="D51" s="1268"/>
      <c r="E51" s="1448"/>
    </row>
    <row r="52" spans="1:5" ht="20.25" customHeight="1" x14ac:dyDescent="0.2">
      <c r="A52" s="1267"/>
      <c r="B52" s="1268"/>
      <c r="C52" s="1268"/>
      <c r="D52" s="1268"/>
      <c r="E52" s="1448"/>
    </row>
    <row r="53" spans="1:5" ht="20.25" customHeight="1" x14ac:dyDescent="0.2">
      <c r="A53" s="1267"/>
      <c r="B53" s="1268"/>
      <c r="C53" s="1268"/>
      <c r="D53" s="1268"/>
      <c r="E53" s="1448"/>
    </row>
    <row r="54" spans="1:5" ht="20.25" customHeight="1" x14ac:dyDescent="0.2">
      <c r="A54" s="1267"/>
      <c r="B54" s="1268"/>
      <c r="C54" s="1268"/>
      <c r="D54" s="1268"/>
      <c r="E54" s="1448"/>
    </row>
    <row r="55" spans="1:5" ht="20.25" customHeight="1" x14ac:dyDescent="0.2">
      <c r="A55" s="1267"/>
      <c r="B55" s="1268"/>
      <c r="C55" s="1268"/>
      <c r="D55" s="1268"/>
      <c r="E55" s="1448"/>
    </row>
    <row r="56" spans="1:5" ht="20.25" customHeight="1" x14ac:dyDescent="0.2">
      <c r="A56" s="1267"/>
      <c r="B56" s="1268"/>
      <c r="C56" s="1268"/>
      <c r="D56" s="1268"/>
      <c r="E56" s="1448"/>
    </row>
    <row r="57" spans="1:5" ht="20.25" customHeight="1" x14ac:dyDescent="0.2">
      <c r="A57" s="1267"/>
      <c r="B57" s="1268"/>
      <c r="C57" s="1268"/>
      <c r="D57" s="1268"/>
      <c r="E57" s="1448"/>
    </row>
    <row r="58" spans="1:5" ht="20.25" customHeight="1" x14ac:dyDescent="0.2">
      <c r="A58" s="1267"/>
      <c r="B58" s="1268"/>
      <c r="C58" s="1268"/>
      <c r="D58" s="1268"/>
      <c r="E58" s="1448"/>
    </row>
    <row r="59" spans="1:5" ht="20.25" customHeight="1" x14ac:dyDescent="0.2">
      <c r="A59" s="1267"/>
      <c r="B59" s="1268"/>
      <c r="C59" s="1268"/>
      <c r="D59" s="1268"/>
      <c r="E59" s="1448"/>
    </row>
    <row r="60" spans="1:5" ht="20.25" customHeight="1" x14ac:dyDescent="0.2">
      <c r="A60" s="1267"/>
      <c r="B60" s="1268"/>
      <c r="C60" s="1268"/>
      <c r="D60" s="1268"/>
      <c r="E60" s="1448"/>
    </row>
    <row r="61" spans="1:5" ht="20.25" customHeight="1" x14ac:dyDescent="0.2">
      <c r="A61" s="1267"/>
      <c r="B61" s="1268"/>
      <c r="C61" s="1268"/>
      <c r="D61" s="1268"/>
      <c r="E61" s="1448"/>
    </row>
    <row r="62" spans="1:5" ht="20.25" customHeight="1" x14ac:dyDescent="0.2">
      <c r="A62" s="1267"/>
      <c r="B62" s="1268"/>
      <c r="C62" s="1268"/>
      <c r="D62" s="1268"/>
      <c r="E62" s="1448"/>
    </row>
    <row r="63" spans="1:5" ht="20.25" customHeight="1" x14ac:dyDescent="0.2">
      <c r="A63" s="1267"/>
      <c r="B63" s="1268"/>
      <c r="C63" s="1268"/>
      <c r="D63" s="1268"/>
      <c r="E63" s="1448"/>
    </row>
    <row r="64" spans="1:5" ht="20.25" customHeight="1" x14ac:dyDescent="0.2">
      <c r="A64" s="1267"/>
      <c r="B64" s="1268"/>
      <c r="C64" s="1268"/>
      <c r="D64" s="1268"/>
      <c r="E64" s="1448"/>
    </row>
    <row r="65" spans="1:5" ht="21" customHeight="1" thickBot="1" x14ac:dyDescent="0.25">
      <c r="A65" s="1270"/>
      <c r="B65" s="1271"/>
      <c r="C65" s="1271"/>
      <c r="D65" s="1271"/>
      <c r="E65" s="1452"/>
    </row>
    <row r="66" spans="1:5" s="509" customFormat="1" x14ac:dyDescent="0.2">
      <c r="A66" s="833"/>
    </row>
    <row r="67" spans="1:5" s="509" customFormat="1" x14ac:dyDescent="0.2">
      <c r="A67" s="833"/>
    </row>
    <row r="68" spans="1:5" s="509" customFormat="1" x14ac:dyDescent="0.2">
      <c r="A68" s="833"/>
    </row>
    <row r="69" spans="1:5" s="509" customFormat="1" x14ac:dyDescent="0.2">
      <c r="A69" s="833"/>
    </row>
    <row r="70" spans="1:5" s="509" customFormat="1" x14ac:dyDescent="0.2">
      <c r="A70" s="833"/>
    </row>
    <row r="71" spans="1:5" s="509" customFormat="1" x14ac:dyDescent="0.2">
      <c r="A71" s="833"/>
    </row>
    <row r="72" spans="1:5" s="509" customFormat="1" x14ac:dyDescent="0.2">
      <c r="A72" s="833"/>
    </row>
    <row r="73" spans="1:5" s="509" customFormat="1" x14ac:dyDescent="0.2">
      <c r="A73" s="833"/>
    </row>
  </sheetData>
  <sheetProtection password="C9B0" sheet="1" objects="1" scenarios="1" formatCells="0" formatRows="0" insertRows="0"/>
  <customSheetViews>
    <customSheetView guid="{56330057-FDF7-4F01-A54F-39862AA5437F}" scale="75" showGridLines="0" fitToPage="1">
      <selection sqref="A1:K2"/>
      <pageMargins left="0.5" right="0.5" top="0.5" bottom="1" header="0.5" footer="0.5"/>
      <printOptions horizontalCentered="1"/>
      <pageSetup scale="59" orientation="portrait" r:id="rId1"/>
      <headerFooter alignWithMargins="0">
        <oddFooter>&amp;R&amp;12Page F-12</oddFooter>
      </headerFooter>
    </customSheetView>
    <customSheetView guid="{5798407D-750F-4210-A659-AB18B2146EC8}" scale="75" showGridLines="0" fitToPage="1" showRuler="0">
      <pageMargins left="0.5" right="0.5" top="0.5" bottom="1" header="0.5" footer="0.5"/>
      <printOptions horizontalCentered="1"/>
      <pageSetup scale="58" orientation="portrait" r:id="rId2"/>
      <headerFooter alignWithMargins="0">
        <oddFooter>&amp;R&amp;12Page F-12</oddFooter>
      </headerFooter>
    </customSheetView>
    <customSheetView guid="{2A3615D7-7698-4568-8705-B8674009C55E}" scale="75" showGridLines="0" fitToPage="1">
      <selection sqref="A1:K2"/>
      <pageMargins left="0.5" right="0.5" top="0.5" bottom="1" header="0.5" footer="0.5"/>
      <printOptions horizontalCentered="1"/>
      <pageSetup scale="59" orientation="portrait" r:id="rId3"/>
      <headerFooter alignWithMargins="0">
        <oddFooter>&amp;R&amp;12Page F-12</oddFooter>
      </headerFooter>
    </customSheetView>
    <customSheetView guid="{FFE0FEC9-02DE-4FCF-B2B2-8C86F1867C4E}" scale="75" showGridLines="0" fitToPage="1">
      <selection sqref="A1:K2"/>
      <pageMargins left="0.5" right="0.5" top="0.5" bottom="1" header="0.5" footer="0.5"/>
      <printOptions horizontalCentered="1"/>
      <pageSetup scale="59" orientation="portrait" r:id="rId4"/>
      <headerFooter alignWithMargins="0">
        <oddFooter>&amp;R&amp;12Page F-12</oddFooter>
      </headerFooter>
    </customSheetView>
  </customSheetViews>
  <mergeCells count="56">
    <mergeCell ref="A64:E64"/>
    <mergeCell ref="A65:E65"/>
    <mergeCell ref="A58:E58"/>
    <mergeCell ref="A59:E59"/>
    <mergeCell ref="A60:E60"/>
    <mergeCell ref="A61:E61"/>
    <mergeCell ref="A62:E62"/>
    <mergeCell ref="A63:E63"/>
    <mergeCell ref="A50:E50"/>
    <mergeCell ref="A56:E56"/>
    <mergeCell ref="A57:E57"/>
    <mergeCell ref="A51:E51"/>
    <mergeCell ref="A52:E52"/>
    <mergeCell ref="A53:E53"/>
    <mergeCell ref="A54:E54"/>
    <mergeCell ref="A55:E55"/>
    <mergeCell ref="A45:E45"/>
    <mergeCell ref="A46:E46"/>
    <mergeCell ref="A47:E47"/>
    <mergeCell ref="A48:E48"/>
    <mergeCell ref="A49:E49"/>
    <mergeCell ref="A40:E40"/>
    <mergeCell ref="A41:E41"/>
    <mergeCell ref="A42:E42"/>
    <mergeCell ref="A43:E43"/>
    <mergeCell ref="A44:E44"/>
    <mergeCell ref="A35:E35"/>
    <mergeCell ref="A36:E36"/>
    <mergeCell ref="A37:E37"/>
    <mergeCell ref="A38:E38"/>
    <mergeCell ref="A39:E39"/>
    <mergeCell ref="A30:E30"/>
    <mergeCell ref="A31:E31"/>
    <mergeCell ref="A32:E32"/>
    <mergeCell ref="A33:E33"/>
    <mergeCell ref="A34:E34"/>
    <mergeCell ref="A25:E25"/>
    <mergeCell ref="A26:E26"/>
    <mergeCell ref="A27:E27"/>
    <mergeCell ref="A28:E28"/>
    <mergeCell ref="A29:E29"/>
    <mergeCell ref="B2:E2"/>
    <mergeCell ref="A21:E21"/>
    <mergeCell ref="A22:E22"/>
    <mergeCell ref="A23:E23"/>
    <mergeCell ref="A24:E24"/>
    <mergeCell ref="A18:E18"/>
    <mergeCell ref="A19:E19"/>
    <mergeCell ref="A4:E4"/>
    <mergeCell ref="A14:E14"/>
    <mergeCell ref="A16:E16"/>
    <mergeCell ref="A10:E10"/>
    <mergeCell ref="A11:E11"/>
    <mergeCell ref="A13:E13"/>
    <mergeCell ref="A7:E7"/>
    <mergeCell ref="A9:E9"/>
  </mergeCells>
  <phoneticPr fontId="0" type="noConversion"/>
  <printOptions horizontalCentered="1"/>
  <pageMargins left="0.5" right="0.5" top="0.5" bottom="1" header="0.5" footer="0.5"/>
  <pageSetup scale="56" orientation="portrait" r:id="rId5"/>
  <headerFooter alignWithMargins="0">
    <oddFooter>&amp;R&amp;12Page F-12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H92"/>
  <sheetViews>
    <sheetView showGridLines="0" view="pageBreakPreview" topLeftCell="A22" zoomScale="85" zoomScaleNormal="70" zoomScaleSheetLayoutView="85" workbookViewId="0">
      <selection activeCell="F54" sqref="F54"/>
    </sheetView>
  </sheetViews>
  <sheetFormatPr defaultRowHeight="12.75" x14ac:dyDescent="0.2"/>
  <cols>
    <col min="1" max="1" width="9" customWidth="1"/>
    <col min="2" max="2" width="9.28515625" style="1" customWidth="1"/>
    <col min="3" max="3" width="70.7109375" style="11" customWidth="1"/>
    <col min="4" max="5" width="7.7109375" style="1" customWidth="1"/>
    <col min="6" max="8" width="20.140625" style="1" customWidth="1"/>
  </cols>
  <sheetData>
    <row r="1" spans="1:8" ht="15" customHeight="1" x14ac:dyDescent="0.2">
      <c r="E1" s="1453" t="s">
        <v>1796</v>
      </c>
      <c r="F1" s="1306"/>
      <c r="G1" s="1306"/>
      <c r="H1" s="994" t="str">
        <f>IF('Cover Page'!$E$14&gt;0,'Cover Page'!$E$14," ")</f>
        <v xml:space="preserve"> </v>
      </c>
    </row>
    <row r="2" spans="1:8" ht="15" customHeight="1" x14ac:dyDescent="0.2">
      <c r="A2" s="1178" t="s">
        <v>2119</v>
      </c>
      <c r="B2" s="1273"/>
      <c r="C2" s="1177" t="str">
        <f>IF('Cover Page'!$A$1&gt;0,'Cover Page'!$A$1," ")</f>
        <v xml:space="preserve"> </v>
      </c>
      <c r="D2" s="1177"/>
      <c r="E2" s="1177"/>
      <c r="F2" s="1177"/>
      <c r="G2" s="1177"/>
      <c r="H2" s="1177"/>
    </row>
    <row r="3" spans="1:8" ht="6.75" customHeight="1" x14ac:dyDescent="0.2"/>
    <row r="4" spans="1:8" x14ac:dyDescent="0.2">
      <c r="A4" s="1194" t="s">
        <v>529</v>
      </c>
      <c r="B4" s="1194"/>
      <c r="C4" s="1194"/>
      <c r="D4" s="1194"/>
      <c r="E4" s="1194"/>
      <c r="F4" s="1194"/>
      <c r="G4" s="1194"/>
      <c r="H4" s="1194"/>
    </row>
    <row r="5" spans="1:8" ht="13.5" thickBot="1" x14ac:dyDescent="0.25">
      <c r="C5" s="1460"/>
      <c r="D5" s="1460"/>
      <c r="E5" s="1461"/>
      <c r="F5" s="1461"/>
      <c r="G5" s="1461"/>
      <c r="H5" s="1461"/>
    </row>
    <row r="6" spans="1:8" x14ac:dyDescent="0.2">
      <c r="A6" s="1464"/>
      <c r="B6" s="1465"/>
      <c r="C6" s="49"/>
      <c r="D6" s="1464"/>
      <c r="E6" s="1465"/>
      <c r="F6" s="50"/>
      <c r="G6" s="50"/>
      <c r="H6" s="186"/>
    </row>
    <row r="7" spans="1:8" s="30" customFormat="1" x14ac:dyDescent="0.2">
      <c r="A7" s="1457"/>
      <c r="B7" s="1441"/>
      <c r="C7" s="5"/>
      <c r="D7" s="1457"/>
      <c r="E7" s="1441"/>
      <c r="F7" s="17" t="s">
        <v>512</v>
      </c>
      <c r="G7" s="17" t="s">
        <v>514</v>
      </c>
      <c r="H7" s="187" t="s">
        <v>513</v>
      </c>
    </row>
    <row r="8" spans="1:8" x14ac:dyDescent="0.2">
      <c r="A8" s="5"/>
      <c r="B8" s="7"/>
      <c r="C8" s="5"/>
      <c r="D8" s="5"/>
      <c r="E8" s="7"/>
      <c r="F8" s="18"/>
      <c r="G8" s="18"/>
      <c r="H8" s="188"/>
    </row>
    <row r="9" spans="1:8" x14ac:dyDescent="0.2">
      <c r="A9" s="1457"/>
      <c r="B9" s="1441"/>
      <c r="C9" s="5"/>
      <c r="D9" s="1457"/>
      <c r="E9" s="1441"/>
      <c r="F9" s="17"/>
      <c r="G9" s="17"/>
      <c r="H9" s="187"/>
    </row>
    <row r="10" spans="1:8" x14ac:dyDescent="0.2">
      <c r="A10" s="1457"/>
      <c r="B10" s="1441"/>
      <c r="C10" s="5"/>
      <c r="D10" s="1457" t="s">
        <v>957</v>
      </c>
      <c r="E10" s="1441"/>
      <c r="F10" s="17" t="s">
        <v>510</v>
      </c>
      <c r="G10" s="17" t="s">
        <v>510</v>
      </c>
      <c r="H10" s="187" t="s">
        <v>510</v>
      </c>
    </row>
    <row r="11" spans="1:8" x14ac:dyDescent="0.2">
      <c r="A11" s="1457" t="s">
        <v>954</v>
      </c>
      <c r="B11" s="1441"/>
      <c r="C11" s="5" t="s">
        <v>956</v>
      </c>
      <c r="D11" s="1457" t="s">
        <v>959</v>
      </c>
      <c r="E11" s="1441"/>
      <c r="F11" s="17" t="s">
        <v>511</v>
      </c>
      <c r="G11" s="17" t="s">
        <v>511</v>
      </c>
      <c r="H11" s="187" t="s">
        <v>511</v>
      </c>
    </row>
    <row r="12" spans="1:8" s="30" customFormat="1" x14ac:dyDescent="0.2">
      <c r="A12" s="1457" t="s">
        <v>953</v>
      </c>
      <c r="B12" s="1441"/>
      <c r="C12" s="5" t="s">
        <v>955</v>
      </c>
      <c r="D12" s="1457" t="s">
        <v>958</v>
      </c>
      <c r="E12" s="1441"/>
      <c r="F12" s="17" t="s">
        <v>960</v>
      </c>
      <c r="G12" s="17" t="s">
        <v>962</v>
      </c>
      <c r="H12" s="187" t="s">
        <v>963</v>
      </c>
    </row>
    <row r="13" spans="1:8" x14ac:dyDescent="0.2">
      <c r="A13" s="1458"/>
      <c r="B13" s="1442"/>
      <c r="C13" s="8"/>
      <c r="D13" s="1458"/>
      <c r="E13" s="1442"/>
      <c r="F13" s="18"/>
      <c r="G13" s="18"/>
      <c r="H13" s="188"/>
    </row>
    <row r="14" spans="1:8" ht="15" customHeight="1" x14ac:dyDescent="0.2">
      <c r="A14" s="1459"/>
      <c r="B14" s="1432"/>
      <c r="C14" s="180" t="s">
        <v>515</v>
      </c>
      <c r="D14" s="1462"/>
      <c r="E14" s="1463"/>
      <c r="F14" s="545"/>
      <c r="G14" s="267"/>
      <c r="H14" s="338"/>
    </row>
    <row r="15" spans="1:8" ht="15" customHeight="1" x14ac:dyDescent="0.2">
      <c r="A15" s="1373">
        <v>400</v>
      </c>
      <c r="B15" s="1375"/>
      <c r="C15" s="1136" t="s">
        <v>293</v>
      </c>
      <c r="D15" s="385" t="s">
        <v>1806</v>
      </c>
      <c r="E15" s="111" t="s">
        <v>915</v>
      </c>
      <c r="F15" s="760">
        <f>G15+H15</f>
        <v>0</v>
      </c>
      <c r="G15" s="260">
        <f>'PgS-1_Op Rev'!E49</f>
        <v>0</v>
      </c>
      <c r="H15" s="340">
        <f>'PgW-1_Water Op Rev'!F55</f>
        <v>0</v>
      </c>
    </row>
    <row r="16" spans="1:8" ht="15" customHeight="1" x14ac:dyDescent="0.2">
      <c r="A16" s="1373"/>
      <c r="B16" s="1375"/>
      <c r="C16" s="1136"/>
      <c r="D16" s="1373"/>
      <c r="E16" s="1375"/>
      <c r="F16" s="761"/>
      <c r="G16" s="268"/>
      <c r="H16" s="448"/>
    </row>
    <row r="17" spans="1:8" ht="15" customHeight="1" x14ac:dyDescent="0.2">
      <c r="A17" s="1373">
        <v>401</v>
      </c>
      <c r="B17" s="1375"/>
      <c r="C17" s="1136" t="s">
        <v>294</v>
      </c>
      <c r="D17" s="385" t="s">
        <v>1808</v>
      </c>
      <c r="E17" s="111" t="s">
        <v>920</v>
      </c>
      <c r="F17" s="760">
        <f>G17+H17</f>
        <v>0</v>
      </c>
      <c r="G17" s="260">
        <f>'PgS-3_Op &amp; Maint Exp Con''t'!D64</f>
        <v>0</v>
      </c>
      <c r="H17" s="340">
        <f>'PgW-6_Op &amp; Maint Exp2'!D92</f>
        <v>0</v>
      </c>
    </row>
    <row r="18" spans="1:8" ht="15" customHeight="1" x14ac:dyDescent="0.2">
      <c r="A18" s="1373">
        <v>402</v>
      </c>
      <c r="B18" s="1375"/>
      <c r="C18" s="1136" t="s">
        <v>295</v>
      </c>
      <c r="D18" s="385" t="s">
        <v>1808</v>
      </c>
      <c r="E18" s="111" t="s">
        <v>920</v>
      </c>
      <c r="F18" s="760">
        <f>G18+H18</f>
        <v>0</v>
      </c>
      <c r="G18" s="260">
        <f>'PgS-3_Op &amp; Maint Exp Con''t'!D69</f>
        <v>0</v>
      </c>
      <c r="H18" s="340">
        <f>'PgW-6_Op &amp; Maint Exp2'!D97</f>
        <v>0</v>
      </c>
    </row>
    <row r="19" spans="1:8" ht="15" customHeight="1" x14ac:dyDescent="0.2">
      <c r="A19" s="1373">
        <v>403</v>
      </c>
      <c r="B19" s="1375"/>
      <c r="C19" s="1136" t="s">
        <v>516</v>
      </c>
      <c r="D19" s="385" t="s">
        <v>911</v>
      </c>
      <c r="E19" s="111" t="s">
        <v>925</v>
      </c>
      <c r="F19" s="760">
        <f>G19+H19</f>
        <v>0</v>
      </c>
      <c r="G19" s="260">
        <f>'PgS-7_Depr Reserve'!O48</f>
        <v>0</v>
      </c>
      <c r="H19" s="340">
        <f>'PgW-11_Depr Res'!P42</f>
        <v>0</v>
      </c>
    </row>
    <row r="20" spans="1:8" ht="15" customHeight="1" x14ac:dyDescent="0.2">
      <c r="A20" s="1373" t="s">
        <v>517</v>
      </c>
      <c r="B20" s="1375"/>
      <c r="C20" s="1136" t="s">
        <v>296</v>
      </c>
      <c r="D20" s="1373" t="s">
        <v>1185</v>
      </c>
      <c r="E20" s="1375"/>
      <c r="F20" s="760">
        <f>G20+H20</f>
        <v>0</v>
      </c>
      <c r="G20" s="543"/>
      <c r="H20" s="544"/>
    </row>
    <row r="21" spans="1:8" ht="15" customHeight="1" x14ac:dyDescent="0.2">
      <c r="A21" s="1373">
        <v>406</v>
      </c>
      <c r="B21" s="1375"/>
      <c r="C21" s="1136" t="s">
        <v>297</v>
      </c>
      <c r="D21" s="1454" t="s">
        <v>1043</v>
      </c>
      <c r="E21" s="1455"/>
      <c r="F21" s="762">
        <f>'PgF-16_Util Plant &amp; Depr'!I34</f>
        <v>0</v>
      </c>
      <c r="G21" s="543"/>
      <c r="H21" s="544"/>
    </row>
    <row r="22" spans="1:8" ht="15" customHeight="1" x14ac:dyDescent="0.2">
      <c r="A22" s="1373">
        <v>407</v>
      </c>
      <c r="B22" s="1375"/>
      <c r="C22" s="1136" t="s">
        <v>518</v>
      </c>
      <c r="D22" s="1373" t="s">
        <v>1185</v>
      </c>
      <c r="E22" s="1375"/>
      <c r="F22" s="760">
        <f>G22+H22</f>
        <v>0</v>
      </c>
      <c r="G22" s="543"/>
      <c r="H22" s="544"/>
    </row>
    <row r="23" spans="1:8" ht="15" customHeight="1" x14ac:dyDescent="0.2">
      <c r="A23" s="1373">
        <v>408.1</v>
      </c>
      <c r="B23" s="1375"/>
      <c r="C23" s="1136" t="s">
        <v>519</v>
      </c>
      <c r="D23" s="1454" t="s">
        <v>526</v>
      </c>
      <c r="E23" s="1455"/>
      <c r="F23" s="762">
        <f>'PgF-31_Distrib of Taxes'!$J$18</f>
        <v>0</v>
      </c>
      <c r="G23" s="543"/>
      <c r="H23" s="544"/>
    </row>
    <row r="24" spans="1:8" ht="15" customHeight="1" x14ac:dyDescent="0.2">
      <c r="A24" s="1373">
        <v>409.1</v>
      </c>
      <c r="B24" s="1375"/>
      <c r="C24" s="1136" t="s">
        <v>520</v>
      </c>
      <c r="D24" s="1454" t="s">
        <v>526</v>
      </c>
      <c r="E24" s="1455"/>
      <c r="F24" s="762">
        <f>'PgF-31_Distrib of Taxes'!$J$32</f>
        <v>0</v>
      </c>
      <c r="G24" s="543"/>
      <c r="H24" s="544"/>
    </row>
    <row r="25" spans="1:8" ht="15" customHeight="1" x14ac:dyDescent="0.2">
      <c r="A25" s="1373">
        <v>410.1</v>
      </c>
      <c r="B25" s="1375"/>
      <c r="C25" s="1136" t="s">
        <v>521</v>
      </c>
      <c r="D25" s="1454" t="s">
        <v>1804</v>
      </c>
      <c r="E25" s="1455"/>
      <c r="F25" s="762">
        <f>'PgF-36_Accum Def Inc Tax_Acc283'!H80</f>
        <v>0</v>
      </c>
      <c r="G25" s="543"/>
      <c r="H25" s="544"/>
    </row>
    <row r="26" spans="1:8" ht="15" customHeight="1" x14ac:dyDescent="0.2">
      <c r="A26" s="1373">
        <v>411.1</v>
      </c>
      <c r="B26" s="1375"/>
      <c r="C26" s="1136" t="s">
        <v>298</v>
      </c>
      <c r="D26" s="1454" t="s">
        <v>1804</v>
      </c>
      <c r="E26" s="1455"/>
      <c r="F26" s="762">
        <f>'PgF-36_Accum Def Inc Tax_Acc283'!I80</f>
        <v>0</v>
      </c>
      <c r="G26" s="543"/>
      <c r="H26" s="544"/>
    </row>
    <row r="27" spans="1:8" ht="15" customHeight="1" x14ac:dyDescent="0.2">
      <c r="A27" s="1373">
        <v>412.1</v>
      </c>
      <c r="B27" s="1375"/>
      <c r="C27" s="1136" t="s">
        <v>299</v>
      </c>
      <c r="D27" s="1454" t="s">
        <v>501</v>
      </c>
      <c r="E27" s="1455"/>
      <c r="F27" s="763">
        <f>'PgF-33_Accum Def Inv Tax Credit'!G26</f>
        <v>0</v>
      </c>
      <c r="G27" s="543"/>
      <c r="H27" s="544"/>
    </row>
    <row r="28" spans="1:8" ht="15" customHeight="1" x14ac:dyDescent="0.2">
      <c r="A28" s="1373">
        <v>412.2</v>
      </c>
      <c r="B28" s="1375"/>
      <c r="C28" s="1136" t="s">
        <v>300</v>
      </c>
      <c r="D28" s="1454" t="s">
        <v>501</v>
      </c>
      <c r="E28" s="1455"/>
      <c r="F28" s="764">
        <f>'PgF-33_Accum Def Inv Tax Credit'!G40</f>
        <v>0</v>
      </c>
      <c r="G28" s="640"/>
      <c r="H28" s="620"/>
    </row>
    <row r="29" spans="1:8" ht="15" customHeight="1" x14ac:dyDescent="0.2">
      <c r="A29" s="1373"/>
      <c r="B29" s="1375"/>
      <c r="C29" s="1137" t="s">
        <v>522</v>
      </c>
      <c r="D29" s="1373"/>
      <c r="E29" s="1375"/>
      <c r="F29" s="760">
        <f>SUM(F17:F28)</f>
        <v>0</v>
      </c>
      <c r="G29" s="725">
        <f>SUM(G17:G28)</f>
        <v>0</v>
      </c>
      <c r="H29" s="259">
        <f>SUM(H17:H28)</f>
        <v>0</v>
      </c>
    </row>
    <row r="30" spans="1:8" ht="15" customHeight="1" x14ac:dyDescent="0.2">
      <c r="A30" s="1373"/>
      <c r="B30" s="1375"/>
      <c r="C30" s="36"/>
      <c r="D30" s="1373"/>
      <c r="E30" s="1375"/>
      <c r="F30" s="765"/>
      <c r="G30" s="268"/>
      <c r="H30" s="336"/>
    </row>
    <row r="31" spans="1:8" ht="15" customHeight="1" thickBot="1" x14ac:dyDescent="0.25">
      <c r="A31" s="1373"/>
      <c r="B31" s="1375"/>
      <c r="C31" s="1138" t="s">
        <v>523</v>
      </c>
      <c r="D31" s="1373"/>
      <c r="E31" s="1375"/>
      <c r="F31" s="766">
        <f>F15-F29</f>
        <v>0</v>
      </c>
      <c r="G31" s="728">
        <f>G15-G29</f>
        <v>0</v>
      </c>
      <c r="H31" s="254">
        <f>H15-H29</f>
        <v>0</v>
      </c>
    </row>
    <row r="32" spans="1:8" ht="15" customHeight="1" thickTop="1" x14ac:dyDescent="0.2">
      <c r="A32" s="1373"/>
      <c r="B32" s="1375"/>
      <c r="C32" s="36"/>
      <c r="D32" s="1373"/>
      <c r="E32" s="1375"/>
      <c r="F32" s="765"/>
      <c r="G32" s="268"/>
      <c r="H32" s="336"/>
    </row>
    <row r="33" spans="1:8" ht="15" customHeight="1" x14ac:dyDescent="0.2">
      <c r="A33" s="1373">
        <v>413</v>
      </c>
      <c r="B33" s="1375"/>
      <c r="C33" s="1138" t="s">
        <v>524</v>
      </c>
      <c r="D33" s="1454" t="s">
        <v>505</v>
      </c>
      <c r="E33" s="1455"/>
      <c r="F33" s="762">
        <f>'PgF-38_Other Income'!C36</f>
        <v>0</v>
      </c>
      <c r="G33" s="543"/>
      <c r="H33" s="544"/>
    </row>
    <row r="34" spans="1:8" ht="15" customHeight="1" x14ac:dyDescent="0.2">
      <c r="A34" s="1373">
        <v>414</v>
      </c>
      <c r="B34" s="1375"/>
      <c r="C34" s="1138" t="s">
        <v>1862</v>
      </c>
      <c r="D34" s="1454" t="s">
        <v>533</v>
      </c>
      <c r="E34" s="1455"/>
      <c r="F34" s="767">
        <f>'PgF-40_Disp of Prop'!F59</f>
        <v>0</v>
      </c>
      <c r="G34" s="640"/>
      <c r="H34" s="620"/>
    </row>
    <row r="35" spans="1:8" ht="15" customHeight="1" x14ac:dyDescent="0.2">
      <c r="A35" s="1373"/>
      <c r="B35" s="1375"/>
      <c r="C35" s="36"/>
      <c r="D35" s="1373"/>
      <c r="E35" s="1375"/>
      <c r="F35" s="765"/>
      <c r="G35" s="268"/>
      <c r="H35" s="336"/>
    </row>
    <row r="36" spans="1:8" ht="15" customHeight="1" thickBot="1" x14ac:dyDescent="0.25">
      <c r="A36" s="1373"/>
      <c r="B36" s="1375"/>
      <c r="C36" s="1138" t="s">
        <v>525</v>
      </c>
      <c r="D36" s="1373"/>
      <c r="E36" s="1375"/>
      <c r="F36" s="766">
        <f>F31+F33+F34</f>
        <v>0</v>
      </c>
      <c r="G36" s="728">
        <f>G31+G33+G34</f>
        <v>0</v>
      </c>
      <c r="H36" s="254">
        <f>H31+H33+H34</f>
        <v>0</v>
      </c>
    </row>
    <row r="37" spans="1:8" ht="15" customHeight="1" thickTop="1" x14ac:dyDescent="0.2">
      <c r="A37" s="1373"/>
      <c r="B37" s="1375"/>
      <c r="C37" s="36"/>
      <c r="D37" s="1373"/>
      <c r="E37" s="1375"/>
      <c r="F37" s="765"/>
      <c r="G37" s="268"/>
      <c r="H37" s="336"/>
    </row>
    <row r="38" spans="1:8" ht="15" customHeight="1" x14ac:dyDescent="0.2">
      <c r="A38" s="1373"/>
      <c r="B38" s="1375"/>
      <c r="C38" s="131" t="s">
        <v>530</v>
      </c>
      <c r="D38" s="1373"/>
      <c r="E38" s="1375"/>
      <c r="F38" s="765"/>
      <c r="G38" s="268"/>
      <c r="H38" s="336"/>
    </row>
    <row r="39" spans="1:8" ht="15" customHeight="1" x14ac:dyDescent="0.2">
      <c r="A39" s="1373" t="s">
        <v>531</v>
      </c>
      <c r="B39" s="1375"/>
      <c r="C39" s="1138" t="s">
        <v>532</v>
      </c>
      <c r="D39" s="1454" t="s">
        <v>527</v>
      </c>
      <c r="E39" s="1455"/>
      <c r="F39" s="762">
        <f>'PgF-39_Non-Op Rent Inc'!$E$82</f>
        <v>0</v>
      </c>
      <c r="G39" s="543"/>
      <c r="H39" s="544"/>
    </row>
    <row r="40" spans="1:8" ht="15" customHeight="1" x14ac:dyDescent="0.2">
      <c r="A40" s="1373">
        <v>419</v>
      </c>
      <c r="B40" s="1375"/>
      <c r="C40" s="1138" t="s">
        <v>999</v>
      </c>
      <c r="D40" s="1454" t="s">
        <v>527</v>
      </c>
      <c r="E40" s="1455"/>
      <c r="F40" s="762">
        <f>'PgF-39_Non-Op Rent Inc'!$E$72</f>
        <v>0</v>
      </c>
      <c r="G40" s="543"/>
      <c r="H40" s="544"/>
    </row>
    <row r="41" spans="1:8" ht="15" customHeight="1" x14ac:dyDescent="0.2">
      <c r="A41" s="1373">
        <v>420</v>
      </c>
      <c r="B41" s="1375"/>
      <c r="C41" s="1138" t="s">
        <v>1035</v>
      </c>
      <c r="D41" s="1454" t="s">
        <v>528</v>
      </c>
      <c r="E41" s="1455"/>
      <c r="F41" s="762">
        <f>'PgF-41_Oth Inc &amp; Ded'!$E$21</f>
        <v>0</v>
      </c>
      <c r="G41" s="543"/>
      <c r="H41" s="544"/>
    </row>
    <row r="42" spans="1:8" ht="15" customHeight="1" x14ac:dyDescent="0.2">
      <c r="A42" s="1373">
        <v>421</v>
      </c>
      <c r="B42" s="1375"/>
      <c r="C42" s="1138" t="s">
        <v>1037</v>
      </c>
      <c r="D42" s="1454" t="s">
        <v>528</v>
      </c>
      <c r="E42" s="1455"/>
      <c r="F42" s="762">
        <f>'PgF-41_Oth Inc &amp; Ded'!$E$27</f>
        <v>0</v>
      </c>
      <c r="G42" s="543"/>
      <c r="H42" s="544"/>
    </row>
    <row r="43" spans="1:8" ht="15" customHeight="1" x14ac:dyDescent="0.2">
      <c r="A43" s="1373">
        <v>422</v>
      </c>
      <c r="B43" s="1375"/>
      <c r="C43" s="1138" t="s">
        <v>897</v>
      </c>
      <c r="D43" s="1454" t="s">
        <v>533</v>
      </c>
      <c r="E43" s="1455"/>
      <c r="F43" s="764">
        <f>'PgF-40_Disp of Prop'!F62</f>
        <v>0</v>
      </c>
      <c r="G43" s="640"/>
      <c r="H43" s="620"/>
    </row>
    <row r="44" spans="1:8" ht="15" customHeight="1" x14ac:dyDescent="0.2">
      <c r="A44" s="1373"/>
      <c r="B44" s="1375"/>
      <c r="C44" s="1139" t="s">
        <v>1038</v>
      </c>
      <c r="D44" s="1373"/>
      <c r="E44" s="1375"/>
      <c r="F44" s="760">
        <f>SUM(F39:F43)</f>
        <v>0</v>
      </c>
      <c r="G44" s="725">
        <f>SUM(G39:G43)</f>
        <v>0</v>
      </c>
      <c r="H44" s="259">
        <f>SUM(H39:H43)</f>
        <v>0</v>
      </c>
    </row>
    <row r="45" spans="1:8" ht="15" customHeight="1" x14ac:dyDescent="0.2">
      <c r="A45" s="1373"/>
      <c r="B45" s="1375"/>
      <c r="C45" s="133"/>
      <c r="D45" s="1373"/>
      <c r="E45" s="1375"/>
      <c r="F45" s="765"/>
      <c r="G45" s="268"/>
      <c r="H45" s="336"/>
    </row>
    <row r="46" spans="1:8" ht="15" customHeight="1" x14ac:dyDescent="0.2">
      <c r="A46" s="1373"/>
      <c r="B46" s="1375"/>
      <c r="C46" s="131" t="s">
        <v>1039</v>
      </c>
      <c r="D46" s="1373"/>
      <c r="E46" s="1375"/>
      <c r="F46" s="765"/>
      <c r="G46" s="268"/>
      <c r="H46" s="336"/>
    </row>
    <row r="47" spans="1:8" ht="15" customHeight="1" x14ac:dyDescent="0.2">
      <c r="A47" s="1373">
        <v>425</v>
      </c>
      <c r="B47" s="1375"/>
      <c r="C47" s="1138" t="s">
        <v>1040</v>
      </c>
      <c r="D47" s="1454" t="s">
        <v>528</v>
      </c>
      <c r="E47" s="1455"/>
      <c r="F47" s="762">
        <f>'PgF-41_Oth Inc &amp; Ded'!$E$39</f>
        <v>0</v>
      </c>
      <c r="G47" s="543"/>
      <c r="H47" s="544"/>
    </row>
    <row r="48" spans="1:8" ht="15" customHeight="1" x14ac:dyDescent="0.2">
      <c r="A48" s="1373">
        <v>426</v>
      </c>
      <c r="B48" s="1375"/>
      <c r="C48" s="1138" t="s">
        <v>301</v>
      </c>
      <c r="D48" s="1454" t="s">
        <v>528</v>
      </c>
      <c r="E48" s="1455"/>
      <c r="F48" s="767">
        <f>'PgF-41_Oth Inc &amp; Ded'!$E$45</f>
        <v>0</v>
      </c>
      <c r="G48" s="640"/>
      <c r="H48" s="620"/>
    </row>
    <row r="49" spans="1:8" ht="15" customHeight="1" x14ac:dyDescent="0.2">
      <c r="A49" s="1373"/>
      <c r="B49" s="1375"/>
      <c r="C49" s="1139" t="s">
        <v>1873</v>
      </c>
      <c r="D49" s="1373"/>
      <c r="E49" s="1375"/>
      <c r="F49" s="760">
        <f>SUM(F47:F48)</f>
        <v>0</v>
      </c>
      <c r="G49" s="725">
        <f>SUM(G47:G48)</f>
        <v>0</v>
      </c>
      <c r="H49" s="259">
        <f>SUM(H47:H48)</f>
        <v>0</v>
      </c>
    </row>
    <row r="50" spans="1:8" ht="15" customHeight="1" x14ac:dyDescent="0.2">
      <c r="A50" s="1373"/>
      <c r="B50" s="1375"/>
      <c r="C50" s="133"/>
      <c r="D50" s="1373"/>
      <c r="E50" s="1375"/>
      <c r="F50" s="765"/>
      <c r="G50" s="268"/>
      <c r="H50" s="336"/>
    </row>
    <row r="51" spans="1:8" ht="15" customHeight="1" x14ac:dyDescent="0.2">
      <c r="A51" s="1373"/>
      <c r="B51" s="1375"/>
      <c r="C51" s="131" t="s">
        <v>1874</v>
      </c>
      <c r="D51" s="1373"/>
      <c r="E51" s="1375"/>
      <c r="F51" s="765"/>
      <c r="G51" s="268"/>
      <c r="H51" s="336"/>
    </row>
    <row r="52" spans="1:8" ht="15" customHeight="1" x14ac:dyDescent="0.2">
      <c r="A52" s="1373">
        <v>408.2</v>
      </c>
      <c r="B52" s="1375"/>
      <c r="C52" s="1138" t="s">
        <v>302</v>
      </c>
      <c r="D52" s="1454" t="s">
        <v>526</v>
      </c>
      <c r="E52" s="1455"/>
      <c r="F52" s="762">
        <f>'PgF-31_Distrib of Taxes'!$J$25</f>
        <v>0</v>
      </c>
      <c r="G52" s="543"/>
      <c r="H52" s="544"/>
    </row>
    <row r="53" spans="1:8" ht="15" customHeight="1" x14ac:dyDescent="0.2">
      <c r="A53" s="1373">
        <v>409.2</v>
      </c>
      <c r="B53" s="1375"/>
      <c r="C53" s="1138" t="s">
        <v>303</v>
      </c>
      <c r="D53" s="1454" t="s">
        <v>526</v>
      </c>
      <c r="E53" s="1455"/>
      <c r="F53" s="762">
        <f>'PgF-31_Distrib of Taxes'!$J$39</f>
        <v>0</v>
      </c>
      <c r="G53" s="543"/>
      <c r="H53" s="544"/>
    </row>
    <row r="54" spans="1:8" ht="15" customHeight="1" x14ac:dyDescent="0.2">
      <c r="A54" s="1373">
        <v>410.2</v>
      </c>
      <c r="B54" s="1375"/>
      <c r="C54" s="1138" t="s">
        <v>304</v>
      </c>
      <c r="D54" s="1454" t="s">
        <v>1804</v>
      </c>
      <c r="E54" s="1455"/>
      <c r="F54" s="762">
        <f>'PgF-36_Accum Def Inc Tax_Acc283'!J80</f>
        <v>0</v>
      </c>
      <c r="G54" s="543"/>
      <c r="H54" s="544"/>
    </row>
    <row r="55" spans="1:8" ht="15" customHeight="1" x14ac:dyDescent="0.2">
      <c r="A55" s="1373">
        <v>411.2</v>
      </c>
      <c r="B55" s="1375"/>
      <c r="C55" s="1138" t="s">
        <v>305</v>
      </c>
      <c r="D55" s="1454" t="s">
        <v>1804</v>
      </c>
      <c r="E55" s="1455"/>
      <c r="F55" s="762">
        <f>'PgF-36_Accum Def Inc Tax_Acc283'!K80</f>
        <v>0</v>
      </c>
      <c r="G55" s="543"/>
      <c r="H55" s="544"/>
    </row>
    <row r="56" spans="1:8" ht="15" customHeight="1" x14ac:dyDescent="0.2">
      <c r="A56" s="1373">
        <v>412.3</v>
      </c>
      <c r="B56" s="1375"/>
      <c r="C56" s="1138" t="s">
        <v>1875</v>
      </c>
      <c r="D56" s="1454" t="s">
        <v>501</v>
      </c>
      <c r="E56" s="1455"/>
      <c r="F56" s="763">
        <f>'PgF-33_Accum Def Inv Tax Credit'!G54</f>
        <v>0</v>
      </c>
      <c r="G56" s="543"/>
      <c r="H56" s="544"/>
    </row>
    <row r="57" spans="1:8" ht="15" customHeight="1" x14ac:dyDescent="0.2">
      <c r="A57" s="1373">
        <v>412.4</v>
      </c>
      <c r="B57" s="1375"/>
      <c r="C57" s="1138" t="s">
        <v>1876</v>
      </c>
      <c r="D57" s="1454" t="s">
        <v>501</v>
      </c>
      <c r="E57" s="1455"/>
      <c r="F57" s="764">
        <f>'PgF-33_Accum Def Inv Tax Credit'!G68</f>
        <v>0</v>
      </c>
      <c r="G57" s="640"/>
      <c r="H57" s="620"/>
    </row>
    <row r="58" spans="1:8" ht="15" customHeight="1" x14ac:dyDescent="0.2">
      <c r="A58" s="1373"/>
      <c r="B58" s="1375"/>
      <c r="C58" s="1139" t="s">
        <v>1877</v>
      </c>
      <c r="D58" s="1373"/>
      <c r="E58" s="1375"/>
      <c r="F58" s="760">
        <f>SUM(F52:F57)</f>
        <v>0</v>
      </c>
      <c r="G58" s="725">
        <f>SUM(G52:G57)</f>
        <v>0</v>
      </c>
      <c r="H58" s="259">
        <f>SUM(H52:H57)</f>
        <v>0</v>
      </c>
    </row>
    <row r="59" spans="1:8" s="117" customFormat="1" ht="15" customHeight="1" x14ac:dyDescent="0.2">
      <c r="A59" s="1373"/>
      <c r="B59" s="1375"/>
      <c r="C59" s="52"/>
      <c r="D59" s="1373"/>
      <c r="E59" s="1375"/>
      <c r="F59" s="761"/>
      <c r="G59" s="262"/>
      <c r="H59" s="448"/>
    </row>
    <row r="60" spans="1:8" ht="15" customHeight="1" x14ac:dyDescent="0.2">
      <c r="A60" s="1373"/>
      <c r="B60" s="1375"/>
      <c r="C60" s="1138" t="s">
        <v>1878</v>
      </c>
      <c r="D60" s="1373"/>
      <c r="E60" s="1375"/>
      <c r="F60" s="760">
        <f>F44-F49-F58</f>
        <v>0</v>
      </c>
      <c r="G60" s="725">
        <f>G44-G49-G58</f>
        <v>0</v>
      </c>
      <c r="H60" s="259">
        <f>H44-H49-H58</f>
        <v>0</v>
      </c>
    </row>
    <row r="61" spans="1:8" ht="15" customHeight="1" x14ac:dyDescent="0.2">
      <c r="A61" s="1373"/>
      <c r="B61" s="1375"/>
      <c r="C61" s="133"/>
      <c r="D61" s="1373"/>
      <c r="E61" s="1375"/>
      <c r="F61" s="765"/>
      <c r="G61" s="268"/>
      <c r="H61" s="336"/>
    </row>
    <row r="62" spans="1:8" ht="15" customHeight="1" x14ac:dyDescent="0.2">
      <c r="A62" s="1373"/>
      <c r="B62" s="1375"/>
      <c r="C62" s="131" t="s">
        <v>1879</v>
      </c>
      <c r="D62" s="1373"/>
      <c r="E62" s="1375"/>
      <c r="F62" s="765"/>
      <c r="G62" s="268"/>
      <c r="H62" s="336"/>
    </row>
    <row r="63" spans="1:8" ht="15" customHeight="1" x14ac:dyDescent="0.2">
      <c r="A63" s="1373">
        <v>427</v>
      </c>
      <c r="B63" s="1375"/>
      <c r="C63" s="1138" t="s">
        <v>1880</v>
      </c>
      <c r="D63" s="1454" t="s">
        <v>528</v>
      </c>
      <c r="E63" s="1455"/>
      <c r="F63" s="762">
        <f>'PgF-41_Oth Inc &amp; Ded'!$E$65</f>
        <v>0</v>
      </c>
      <c r="G63" s="543"/>
      <c r="H63" s="544"/>
    </row>
    <row r="64" spans="1:8" ht="15" customHeight="1" x14ac:dyDescent="0.2">
      <c r="A64" s="1373">
        <v>428</v>
      </c>
      <c r="B64" s="1375"/>
      <c r="C64" s="1138" t="s">
        <v>1881</v>
      </c>
      <c r="D64" s="1454" t="s">
        <v>1934</v>
      </c>
      <c r="E64" s="1455"/>
      <c r="F64" s="762">
        <f>'PgF-21_M&amp;S'!F62</f>
        <v>0</v>
      </c>
      <c r="G64" s="543"/>
      <c r="H64" s="544"/>
    </row>
    <row r="65" spans="1:8" ht="15" customHeight="1" x14ac:dyDescent="0.2">
      <c r="A65" s="1373">
        <v>429</v>
      </c>
      <c r="B65" s="1375"/>
      <c r="C65" s="1138" t="s">
        <v>1882</v>
      </c>
      <c r="D65" s="1454" t="s">
        <v>1934</v>
      </c>
      <c r="E65" s="1455"/>
      <c r="F65" s="762">
        <f>'PgF-21_M&amp;S'!F70</f>
        <v>0</v>
      </c>
      <c r="G65" s="543"/>
      <c r="H65" s="544"/>
    </row>
    <row r="66" spans="1:8" ht="15" customHeight="1" x14ac:dyDescent="0.2">
      <c r="A66" s="1373">
        <v>430</v>
      </c>
      <c r="B66" s="1375"/>
      <c r="C66" s="1138" t="s">
        <v>1883</v>
      </c>
      <c r="D66" s="1454" t="s">
        <v>528</v>
      </c>
      <c r="E66" s="1455"/>
      <c r="F66" s="762">
        <f>'PgF-41_Oth Inc &amp; Ded'!E74</f>
        <v>0</v>
      </c>
      <c r="G66" s="543"/>
      <c r="H66" s="544"/>
    </row>
    <row r="67" spans="1:8" ht="15" customHeight="1" x14ac:dyDescent="0.2">
      <c r="A67" s="1373">
        <v>431</v>
      </c>
      <c r="B67" s="1375"/>
      <c r="C67" s="1138" t="s">
        <v>1884</v>
      </c>
      <c r="D67" s="1454" t="s">
        <v>528</v>
      </c>
      <c r="E67" s="1455"/>
      <c r="F67" s="767">
        <f>'PgF-41_Oth Inc &amp; Ded'!E83</f>
        <v>0</v>
      </c>
      <c r="G67" s="640"/>
      <c r="H67" s="620"/>
    </row>
    <row r="68" spans="1:8" ht="15" customHeight="1" x14ac:dyDescent="0.2">
      <c r="A68" s="1373"/>
      <c r="B68" s="1375"/>
      <c r="C68" s="1139" t="s">
        <v>1885</v>
      </c>
      <c r="D68" s="1373"/>
      <c r="E68" s="1375"/>
      <c r="F68" s="760">
        <f>SUM(F63:F67)</f>
        <v>0</v>
      </c>
      <c r="G68" s="725">
        <f>SUM(G63:G67)</f>
        <v>0</v>
      </c>
      <c r="H68" s="259">
        <f>SUM(H63:H67)</f>
        <v>0</v>
      </c>
    </row>
    <row r="69" spans="1:8" s="117" customFormat="1" ht="15" customHeight="1" x14ac:dyDescent="0.2">
      <c r="A69" s="1373"/>
      <c r="B69" s="1375"/>
      <c r="C69" s="52"/>
      <c r="D69" s="1373"/>
      <c r="E69" s="1375"/>
      <c r="F69" s="768"/>
      <c r="G69" s="769"/>
      <c r="H69" s="770"/>
    </row>
    <row r="70" spans="1:8" ht="15" customHeight="1" x14ac:dyDescent="0.2">
      <c r="A70" s="1373"/>
      <c r="B70" s="1375"/>
      <c r="C70" s="1138" t="s">
        <v>615</v>
      </c>
      <c r="D70" s="1373"/>
      <c r="E70" s="1375"/>
      <c r="F70" s="760">
        <f>F36+F60-F68</f>
        <v>0</v>
      </c>
      <c r="G70" s="725">
        <f>G36+G60-G68</f>
        <v>0</v>
      </c>
      <c r="H70" s="259">
        <f>H36+H60-H68</f>
        <v>0</v>
      </c>
    </row>
    <row r="71" spans="1:8" ht="15" customHeight="1" x14ac:dyDescent="0.2">
      <c r="A71" s="1373"/>
      <c r="B71" s="1375"/>
      <c r="C71" s="133"/>
      <c r="D71" s="1373"/>
      <c r="E71" s="1375"/>
      <c r="F71" s="765"/>
      <c r="G71" s="268"/>
      <c r="H71" s="336"/>
    </row>
    <row r="72" spans="1:8" ht="15" customHeight="1" x14ac:dyDescent="0.2">
      <c r="A72" s="1373"/>
      <c r="B72" s="1375"/>
      <c r="C72" s="131" t="s">
        <v>616</v>
      </c>
      <c r="D72" s="1373"/>
      <c r="E72" s="1375"/>
      <c r="F72" s="765"/>
      <c r="G72" s="268"/>
      <c r="H72" s="336"/>
    </row>
    <row r="73" spans="1:8" ht="15" customHeight="1" x14ac:dyDescent="0.2">
      <c r="A73" s="1373">
        <v>433</v>
      </c>
      <c r="B73" s="1375"/>
      <c r="C73" s="1138" t="s">
        <v>617</v>
      </c>
      <c r="D73" s="1373" t="s">
        <v>1185</v>
      </c>
      <c r="E73" s="1375"/>
      <c r="F73" s="760">
        <f>G73+H73</f>
        <v>0</v>
      </c>
      <c r="G73" s="543"/>
      <c r="H73" s="544"/>
    </row>
    <row r="74" spans="1:8" ht="15" customHeight="1" x14ac:dyDescent="0.2">
      <c r="A74" s="1373">
        <v>434</v>
      </c>
      <c r="B74" s="1375"/>
      <c r="C74" s="1138" t="s">
        <v>618</v>
      </c>
      <c r="D74" s="1373" t="s">
        <v>1185</v>
      </c>
      <c r="E74" s="1375"/>
      <c r="F74" s="760">
        <f>G74+H74</f>
        <v>0</v>
      </c>
      <c r="G74" s="543"/>
      <c r="H74" s="544"/>
    </row>
    <row r="75" spans="1:8" ht="15" customHeight="1" x14ac:dyDescent="0.2">
      <c r="A75" s="1373">
        <v>499.3</v>
      </c>
      <c r="B75" s="1375"/>
      <c r="C75" s="1138" t="s">
        <v>619</v>
      </c>
      <c r="D75" s="1373" t="s">
        <v>1185</v>
      </c>
      <c r="E75" s="1375"/>
      <c r="F75" s="771">
        <f>G75+H75</f>
        <v>0</v>
      </c>
      <c r="G75" s="640"/>
      <c r="H75" s="620"/>
    </row>
    <row r="76" spans="1:8" ht="15" customHeight="1" x14ac:dyDescent="0.2">
      <c r="A76" s="1373"/>
      <c r="B76" s="1375"/>
      <c r="C76" s="1139" t="s">
        <v>620</v>
      </c>
      <c r="D76" s="1373"/>
      <c r="E76" s="1375"/>
      <c r="F76" s="760">
        <f>F73-F74-F75</f>
        <v>0</v>
      </c>
      <c r="G76" s="725">
        <f>G73-G74-G75</f>
        <v>0</v>
      </c>
      <c r="H76" s="259">
        <f>H73-H74-H75</f>
        <v>0</v>
      </c>
    </row>
    <row r="77" spans="1:8" ht="15" customHeight="1" x14ac:dyDescent="0.2">
      <c r="A77" s="1373"/>
      <c r="B77" s="1375"/>
      <c r="C77" s="36"/>
      <c r="D77" s="1373"/>
      <c r="E77" s="1375"/>
      <c r="F77" s="765"/>
      <c r="G77" s="268"/>
      <c r="H77" s="336"/>
    </row>
    <row r="78" spans="1:8" ht="15" customHeight="1" thickBot="1" x14ac:dyDescent="0.25">
      <c r="A78" s="1373"/>
      <c r="B78" s="1375"/>
      <c r="C78" s="1138" t="s">
        <v>621</v>
      </c>
      <c r="D78" s="1373"/>
      <c r="E78" s="1375"/>
      <c r="F78" s="735">
        <f>F70+F76</f>
        <v>0</v>
      </c>
      <c r="G78" s="263">
        <f>G70+G76</f>
        <v>0</v>
      </c>
      <c r="H78" s="494">
        <f>H70+H76</f>
        <v>0</v>
      </c>
    </row>
    <row r="79" spans="1:8" ht="15" customHeight="1" thickTop="1" thickBot="1" x14ac:dyDescent="0.25">
      <c r="A79" s="1456"/>
      <c r="B79" s="1427"/>
      <c r="C79" s="127"/>
      <c r="D79" s="1456"/>
      <c r="E79" s="1427"/>
      <c r="F79" s="772"/>
      <c r="G79" s="730"/>
      <c r="H79" s="757"/>
    </row>
    <row r="81" spans="2:8" x14ac:dyDescent="0.2">
      <c r="F81" s="55"/>
      <c r="G81" s="54" t="s">
        <v>852</v>
      </c>
    </row>
    <row r="82" spans="2:8" x14ac:dyDescent="0.2">
      <c r="G82" s="11"/>
    </row>
    <row r="83" spans="2:8" x14ac:dyDescent="0.2">
      <c r="F83" s="73"/>
      <c r="G83" s="54" t="s">
        <v>1968</v>
      </c>
    </row>
    <row r="84" spans="2:8" s="509" customFormat="1" x14ac:dyDescent="0.2">
      <c r="B84" s="884"/>
      <c r="C84" s="833"/>
      <c r="D84" s="884"/>
      <c r="E84" s="884"/>
      <c r="F84" s="884"/>
      <c r="G84" s="884"/>
      <c r="H84" s="884"/>
    </row>
    <row r="85" spans="2:8" s="509" customFormat="1" x14ac:dyDescent="0.2">
      <c r="B85" s="884"/>
      <c r="C85" s="833"/>
      <c r="D85" s="884"/>
      <c r="E85" s="884"/>
      <c r="F85" s="884"/>
      <c r="G85" s="884"/>
      <c r="H85" s="884"/>
    </row>
    <row r="86" spans="2:8" s="509" customFormat="1" x14ac:dyDescent="0.2">
      <c r="B86" s="884"/>
      <c r="C86" s="833"/>
      <c r="D86" s="884"/>
      <c r="E86" s="884"/>
      <c r="F86" s="884"/>
      <c r="G86" s="884"/>
      <c r="H86" s="884"/>
    </row>
    <row r="87" spans="2:8" s="509" customFormat="1" x14ac:dyDescent="0.2">
      <c r="B87" s="884"/>
      <c r="C87" s="833"/>
      <c r="D87" s="884"/>
      <c r="E87" s="884"/>
      <c r="F87" s="884"/>
      <c r="G87" s="884"/>
      <c r="H87" s="884"/>
    </row>
    <row r="88" spans="2:8" s="509" customFormat="1" x14ac:dyDescent="0.2">
      <c r="B88" s="884"/>
      <c r="C88" s="833"/>
      <c r="D88" s="884"/>
      <c r="E88" s="884"/>
      <c r="F88" s="884"/>
      <c r="G88" s="884"/>
      <c r="H88" s="884"/>
    </row>
    <row r="89" spans="2:8" s="509" customFormat="1" x14ac:dyDescent="0.2">
      <c r="B89" s="884"/>
      <c r="C89" s="833"/>
      <c r="D89" s="884"/>
      <c r="E89" s="884"/>
      <c r="F89" s="884"/>
      <c r="G89" s="884"/>
      <c r="H89" s="884"/>
    </row>
    <row r="90" spans="2:8" s="509" customFormat="1" x14ac:dyDescent="0.2">
      <c r="B90" s="884"/>
      <c r="C90" s="833"/>
      <c r="D90" s="884"/>
      <c r="E90" s="884"/>
      <c r="F90" s="884"/>
      <c r="G90" s="884"/>
      <c r="H90" s="884"/>
    </row>
    <row r="91" spans="2:8" s="509" customFormat="1" x14ac:dyDescent="0.2">
      <c r="B91" s="884"/>
      <c r="C91" s="833"/>
      <c r="D91" s="884"/>
      <c r="E91" s="884"/>
      <c r="F91" s="884"/>
      <c r="G91" s="884"/>
      <c r="H91" s="884"/>
    </row>
    <row r="92" spans="2:8" s="509" customFormat="1" x14ac:dyDescent="0.2">
      <c r="B92" s="884"/>
      <c r="C92" s="833"/>
      <c r="D92" s="884"/>
      <c r="E92" s="884"/>
      <c r="F92" s="884"/>
      <c r="G92" s="884"/>
      <c r="H92" s="884"/>
    </row>
  </sheetData>
  <sheetProtection algorithmName="SHA-512" hashValue="a3Kx3ADLXeRIx/idjDOQWypOXBdJu4auDYGrG09jrYqKHT8yw6EhSiONb7jsfnDWZm4fsCYbELZCaxrEplYO0Q==" saltValue="kjkn7ZexKiFTukpXiFESww==" spinCount="100000" sheet="1" objects="1" scenarios="1" formatCells="0" formatColumns="0" formatRows="0" insertRows="0"/>
  <customSheetViews>
    <customSheetView guid="{56330057-FDF7-4F01-A54F-39862AA5437F}" scale="70" showGridLines="0" fitToPage="1">
      <selection sqref="A1:K2"/>
      <pageMargins left="0.5" right="0.5" top="0.5" bottom="1" header="0.5" footer="0.5"/>
      <printOptions horizontalCentered="1" gridLines="1"/>
      <pageSetup scale="58" orientation="portrait" r:id="rId1"/>
      <headerFooter alignWithMargins="0">
        <oddFooter>&amp;R&amp;12Page F-13</oddFooter>
      </headerFooter>
    </customSheetView>
    <customSheetView guid="{5798407D-750F-4210-A659-AB18B2146EC8}" scale="70" showGridLines="0" fitToPage="1" showRuler="0">
      <pageMargins left="0.5" right="0.5" top="0.5" bottom="1" header="0.5" footer="0.5"/>
      <printOptions horizontalCentered="1"/>
      <pageSetup scale="56" orientation="portrait" r:id="rId2"/>
      <headerFooter alignWithMargins="0">
        <oddFooter>&amp;R&amp;12Page F-13</oddFooter>
      </headerFooter>
    </customSheetView>
    <customSheetView guid="{2A3615D7-7698-4568-8705-B8674009C55E}" scale="70" showGridLines="0" fitToPage="1">
      <selection sqref="A1:K2"/>
      <pageMargins left="0.5" right="0.5" top="0.5" bottom="1" header="0.5" footer="0.5"/>
      <printOptions horizontalCentered="1" gridLines="1"/>
      <pageSetup scale="58" orientation="portrait" r:id="rId3"/>
      <headerFooter alignWithMargins="0">
        <oddFooter>&amp;R&amp;12Page F-13</oddFooter>
      </headerFooter>
    </customSheetView>
    <customSheetView guid="{FFE0FEC9-02DE-4FCF-B2B2-8C86F1867C4E}" scale="70" showGridLines="0" fitToPage="1">
      <selection sqref="A1:K2"/>
      <pageMargins left="0.5" right="0.5" top="0.5" bottom="1" header="0.5" footer="0.5"/>
      <printOptions horizontalCentered="1" gridLines="1"/>
      <pageSetup scale="58" orientation="portrait" r:id="rId4"/>
      <headerFooter alignWithMargins="0">
        <oddFooter>&amp;R&amp;12Page F-13</oddFooter>
      </headerFooter>
    </customSheetView>
  </customSheetViews>
  <mergeCells count="147">
    <mergeCell ref="A49:B49"/>
    <mergeCell ref="A50:B50"/>
    <mergeCell ref="A48:B48"/>
    <mergeCell ref="A47:B47"/>
    <mergeCell ref="A76:B76"/>
    <mergeCell ref="A77:B77"/>
    <mergeCell ref="A58:B58"/>
    <mergeCell ref="A75:B75"/>
    <mergeCell ref="A74:B74"/>
    <mergeCell ref="A73:B73"/>
    <mergeCell ref="A57:B57"/>
    <mergeCell ref="A56:B56"/>
    <mergeCell ref="A55:B55"/>
    <mergeCell ref="A51:B51"/>
    <mergeCell ref="A54:B54"/>
    <mergeCell ref="A53:B53"/>
    <mergeCell ref="A52:B52"/>
    <mergeCell ref="A71:B71"/>
    <mergeCell ref="A72:B72"/>
    <mergeCell ref="A62:B62"/>
    <mergeCell ref="A65:B65"/>
    <mergeCell ref="A64:B64"/>
    <mergeCell ref="A63:B63"/>
    <mergeCell ref="A78:B78"/>
    <mergeCell ref="A79:B79"/>
    <mergeCell ref="A66:B66"/>
    <mergeCell ref="A59:B59"/>
    <mergeCell ref="A60:B60"/>
    <mergeCell ref="A61:B61"/>
    <mergeCell ref="A68:B68"/>
    <mergeCell ref="A69:B69"/>
    <mergeCell ref="A67:B67"/>
    <mergeCell ref="A70:B70"/>
    <mergeCell ref="A26:B26"/>
    <mergeCell ref="A29:B29"/>
    <mergeCell ref="A30:B30"/>
    <mergeCell ref="A27:B27"/>
    <mergeCell ref="A28:B28"/>
    <mergeCell ref="A46:B46"/>
    <mergeCell ref="A43:B43"/>
    <mergeCell ref="A31:B31"/>
    <mergeCell ref="A32:B32"/>
    <mergeCell ref="A34:B34"/>
    <mergeCell ref="A33:B33"/>
    <mergeCell ref="A35:B35"/>
    <mergeCell ref="A36:B36"/>
    <mergeCell ref="A42:B42"/>
    <mergeCell ref="A41:B41"/>
    <mergeCell ref="A37:B37"/>
    <mergeCell ref="A38:B38"/>
    <mergeCell ref="A44:B44"/>
    <mergeCell ref="A45:B45"/>
    <mergeCell ref="A40:B40"/>
    <mergeCell ref="A39:B39"/>
    <mergeCell ref="A4:H4"/>
    <mergeCell ref="A17:B17"/>
    <mergeCell ref="A18:B18"/>
    <mergeCell ref="A10:B10"/>
    <mergeCell ref="A11:B11"/>
    <mergeCell ref="A13:B13"/>
    <mergeCell ref="A14:B14"/>
    <mergeCell ref="A15:B15"/>
    <mergeCell ref="A16:B16"/>
    <mergeCell ref="C5:H5"/>
    <mergeCell ref="A12:B12"/>
    <mergeCell ref="D14:E14"/>
    <mergeCell ref="D16:E16"/>
    <mergeCell ref="A6:B6"/>
    <mergeCell ref="A9:B9"/>
    <mergeCell ref="D6:E6"/>
    <mergeCell ref="D7:E7"/>
    <mergeCell ref="D9:E9"/>
    <mergeCell ref="A7:B7"/>
    <mergeCell ref="D10:E10"/>
    <mergeCell ref="D11:E11"/>
    <mergeCell ref="D12:E12"/>
    <mergeCell ref="D13:E13"/>
    <mergeCell ref="A19:B19"/>
    <mergeCell ref="A20:B20"/>
    <mergeCell ref="A21:B21"/>
    <mergeCell ref="D22:E22"/>
    <mergeCell ref="D23:E23"/>
    <mergeCell ref="D24:E24"/>
    <mergeCell ref="D25:E25"/>
    <mergeCell ref="D20:E20"/>
    <mergeCell ref="D21:E21"/>
    <mergeCell ref="A22:B22"/>
    <mergeCell ref="A23:B23"/>
    <mergeCell ref="A24:B24"/>
    <mergeCell ref="A25:B25"/>
    <mergeCell ref="D47:E47"/>
    <mergeCell ref="D30:E30"/>
    <mergeCell ref="D31:E31"/>
    <mergeCell ref="D32:E32"/>
    <mergeCell ref="D33:E33"/>
    <mergeCell ref="D26:E26"/>
    <mergeCell ref="D27:E27"/>
    <mergeCell ref="D28:E28"/>
    <mergeCell ref="D29:E29"/>
    <mergeCell ref="D36:E36"/>
    <mergeCell ref="D37:E37"/>
    <mergeCell ref="D46:E46"/>
    <mergeCell ref="D77:E77"/>
    <mergeCell ref="D78:E78"/>
    <mergeCell ref="D79:E79"/>
    <mergeCell ref="D76:E76"/>
    <mergeCell ref="D73:E73"/>
    <mergeCell ref="D74:E74"/>
    <mergeCell ref="D75:E75"/>
    <mergeCell ref="D69:E69"/>
    <mergeCell ref="D70:E70"/>
    <mergeCell ref="D72:E72"/>
    <mergeCell ref="D71:E71"/>
    <mergeCell ref="D58:E58"/>
    <mergeCell ref="D59:E59"/>
    <mergeCell ref="D54:E54"/>
    <mergeCell ref="D55:E55"/>
    <mergeCell ref="D56:E56"/>
    <mergeCell ref="D57:E57"/>
    <mergeCell ref="D50:E50"/>
    <mergeCell ref="D51:E51"/>
    <mergeCell ref="D52:E52"/>
    <mergeCell ref="D53:E53"/>
    <mergeCell ref="E1:G1"/>
    <mergeCell ref="C2:H2"/>
    <mergeCell ref="A2:B2"/>
    <mergeCell ref="D68:E68"/>
    <mergeCell ref="D62:E62"/>
    <mergeCell ref="D63:E63"/>
    <mergeCell ref="D64:E64"/>
    <mergeCell ref="D65:E65"/>
    <mergeCell ref="D66:E66"/>
    <mergeCell ref="D67:E67"/>
    <mergeCell ref="D60:E60"/>
    <mergeCell ref="D61:E61"/>
    <mergeCell ref="D48:E48"/>
    <mergeCell ref="D49:E49"/>
    <mergeCell ref="D42:E42"/>
    <mergeCell ref="D43:E43"/>
    <mergeCell ref="D44:E44"/>
    <mergeCell ref="D45:E45"/>
    <mergeCell ref="D38:E38"/>
    <mergeCell ref="D39:E39"/>
    <mergeCell ref="D40:E40"/>
    <mergeCell ref="D41:E41"/>
    <mergeCell ref="D34:E34"/>
    <mergeCell ref="D35:E35"/>
  </mergeCells>
  <phoneticPr fontId="0" type="noConversion"/>
  <hyperlinks>
    <hyperlink ref="D17" location="'PgS-3_Op &amp; Maint Exp Con''t'!A63" display="S-3"/>
    <hyperlink ref="D18" location="'PgS-3_Op &amp; Maint Exp Con''t'!A68" display="S-3"/>
    <hyperlink ref="D19" location="'PgS-7_Depr Reserve'!O48" display="S-7"/>
    <hyperlink ref="D21:E21" location="'PgF-16_Util Plant &amp; Depr'!Print_Area" display="F-16"/>
    <hyperlink ref="D26:E26" location="'PgF-36_Accum Def Inc Tax_Acc283'!Print_Area" display="F-36"/>
    <hyperlink ref="D39:E39" location="'PgF-39_Non-Op Rent Inc'!Print_Area" display="F-39"/>
    <hyperlink ref="D40:E40" location="'PgF-39_Non-Op Rent Inc'!Print_Area" display="F-39"/>
    <hyperlink ref="D41:E41" location="'PgF-41_Oth Inc &amp; Ded'!Print_Area" display="F-41"/>
    <hyperlink ref="D42:E42" location="'PgF-41_Oth Inc &amp; Ded'!Print_Area" display="F-41"/>
    <hyperlink ref="D47:E47" location="'PgF-41_Oth Inc &amp; Ded'!Print_Area" display="F-41"/>
    <hyperlink ref="D48:E48" location="'PgF-41_Oth Inc &amp; Ded'!Print_Area" display="F-41"/>
    <hyperlink ref="D52:E52" location="'PgF-31_Distrib of Taxes'!Print_Area" display="F-31"/>
    <hyperlink ref="D53:E53" location="'PgF-31_Distrib of Taxes'!Print_Area" display="F-31"/>
    <hyperlink ref="D54:E54" location="'PgF-36_Accum Def Inc Tax_Acc283'!Print_Area" display="F-36"/>
    <hyperlink ref="D55:E55" location="'PgF-36_Accum Def Inc Tax_Acc283'!Print_Area" display="F-36"/>
    <hyperlink ref="D56:E56" location="'PgF-33_Accum Def Inv Tax Credit'!Print_Area" display="F-33"/>
    <hyperlink ref="D57:E57" location="'PgF-33_Accum Def Inv Tax Credit'!Print_Area" display="F-33"/>
    <hyperlink ref="D63:E63" location="'PgF-41_Oth Inc &amp; Ded'!Print_Area" display="F-41"/>
    <hyperlink ref="D66:E66" location="'PgF-41_Oth Inc &amp; Ded'!Print_Area" display="F-41"/>
    <hyperlink ref="E19" location="'PgW-11_Depr Res'!P42" display="W-11"/>
    <hyperlink ref="E15" location="'PgW-1_Water Op Rev'!B55" display="W-1"/>
    <hyperlink ref="D15" location="'PgS-1_Op Rev'!A48" display="S-1"/>
    <hyperlink ref="E17" location="'PgW-6_Op &amp; Maint Exp2'!A91" display="W-6"/>
    <hyperlink ref="E18" location="'PgW-6_Op &amp; Maint Exp2'!A96" display="W-6"/>
    <hyperlink ref="D24:E24" location="'PgF-31_Distrib of Taxes'!Print_Area" display="F-31"/>
    <hyperlink ref="D25:E25" location="'PgF-36_Accum Def Inc Tax_Acc283'!Print_Area" display="F-36"/>
    <hyperlink ref="D27:E27" location="'PgF-33_Accum Def Inv Tax Credit'!Print_Area" display="F-33"/>
    <hyperlink ref="D28:E28" location="'PgF-33_Accum Def Inv Tax Credit'!Print_Area" display="F-33"/>
    <hyperlink ref="D33:E33" location="'PgF-38_Other Income'!Print_Area" display="F-38"/>
    <hyperlink ref="D34:E34" location="'PgF-40_Disp of Prop'!Print_Area" display="F-40"/>
    <hyperlink ref="D43:E43" location="'PgF-40_Disp of Prop'!Print_Area" display="F-40"/>
    <hyperlink ref="D65:E65" location="'PgF-21_M&amp;S'!Print_Area" display="F-21"/>
    <hyperlink ref="D23:E23" location="'PgF-31_Distrib of Taxes'!Print_Area" display="F-31"/>
    <hyperlink ref="D64:E64" location="'PgF-21_M&amp;S'!Print_Area" display="F-21"/>
    <hyperlink ref="D67:E67" location="'PgF-41_Oth Inc &amp; Ded'!Print_Area" display="F-41"/>
  </hyperlinks>
  <printOptions horizontalCentered="1"/>
  <pageMargins left="0.5" right="0.5" top="0.5" bottom="1" header="0.5" footer="0.5"/>
  <pageSetup scale="56" orientation="portrait" r:id="rId5"/>
  <headerFooter alignWithMargins="0">
    <oddFooter>&amp;R&amp;12Page F-13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F97"/>
  <sheetViews>
    <sheetView showGridLines="0" view="pageBreakPreview" zoomScale="85" zoomScaleNormal="75" zoomScaleSheetLayoutView="85" workbookViewId="0"/>
  </sheetViews>
  <sheetFormatPr defaultRowHeight="12.75" x14ac:dyDescent="0.2"/>
  <cols>
    <col min="1" max="1" width="13.7109375" customWidth="1"/>
    <col min="2" max="2" width="89" customWidth="1"/>
    <col min="3" max="3" width="21.42578125" style="1" customWidth="1"/>
    <col min="4" max="4" width="21.5703125" style="1" customWidth="1"/>
    <col min="5" max="5" width="23.7109375" customWidth="1"/>
  </cols>
  <sheetData>
    <row r="1" spans="1:6" ht="15" customHeight="1" x14ac:dyDescent="0.2">
      <c r="C1" s="1273" t="s">
        <v>1796</v>
      </c>
      <c r="D1" s="1273"/>
      <c r="E1" s="994" t="str">
        <f>IF('Cover Page'!$E$14&gt;0,'Cover Page'!$E$14," ")</f>
        <v xml:space="preserve"> </v>
      </c>
    </row>
    <row r="2" spans="1:6" ht="15" customHeight="1" x14ac:dyDescent="0.2">
      <c r="A2" s="823" t="s">
        <v>2119</v>
      </c>
      <c r="B2" s="1177" t="str">
        <f>IF('Cover Page'!$A$1&gt;0,'Cover Page'!$A$1," ")</f>
        <v xml:space="preserve"> </v>
      </c>
      <c r="C2" s="1177"/>
      <c r="D2" s="1177"/>
      <c r="E2" s="1177"/>
      <c r="F2" s="1"/>
    </row>
    <row r="3" spans="1:6" ht="6.75" customHeight="1" x14ac:dyDescent="0.2"/>
    <row r="4" spans="1:6" x14ac:dyDescent="0.2">
      <c r="A4" s="1194" t="s">
        <v>1559</v>
      </c>
      <c r="B4" s="1194"/>
      <c r="C4" s="1194"/>
      <c r="D4" s="1194"/>
      <c r="E4" s="1194"/>
    </row>
    <row r="6" spans="1:6" x14ac:dyDescent="0.2">
      <c r="A6" s="1281" t="s">
        <v>34</v>
      </c>
      <c r="B6" s="1281"/>
      <c r="C6" s="1281"/>
      <c r="D6" s="1281"/>
      <c r="E6" s="1281"/>
    </row>
    <row r="7" spans="1:6" x14ac:dyDescent="0.2">
      <c r="A7" s="1244" t="s">
        <v>1944</v>
      </c>
      <c r="B7" s="1244"/>
      <c r="C7" s="1244"/>
      <c r="D7" s="1244"/>
      <c r="E7" s="1244"/>
    </row>
    <row r="8" spans="1:6" x14ac:dyDescent="0.2">
      <c r="A8" s="1244" t="s">
        <v>1945</v>
      </c>
      <c r="B8" s="1244"/>
      <c r="C8" s="1244"/>
      <c r="D8" s="1244"/>
      <c r="E8" s="1244"/>
    </row>
    <row r="9" spans="1:6" x14ac:dyDescent="0.2">
      <c r="A9" s="1244" t="s">
        <v>1863</v>
      </c>
      <c r="B9" s="1244"/>
      <c r="C9" s="1244"/>
      <c r="D9" s="1244"/>
      <c r="E9" s="1244"/>
    </row>
    <row r="10" spans="1:6" ht="13.5" thickBot="1" x14ac:dyDescent="0.25"/>
    <row r="11" spans="1:6" x14ac:dyDescent="0.2">
      <c r="A11" s="1435"/>
      <c r="B11" s="1465"/>
      <c r="C11" s="50"/>
      <c r="D11" s="50"/>
      <c r="E11" s="186"/>
    </row>
    <row r="12" spans="1:6" x14ac:dyDescent="0.2">
      <c r="A12" s="1428"/>
      <c r="B12" s="1441"/>
      <c r="C12" s="17"/>
      <c r="D12" s="17" t="s">
        <v>1556</v>
      </c>
      <c r="E12" s="187"/>
    </row>
    <row r="13" spans="1:6" x14ac:dyDescent="0.2">
      <c r="A13" s="1428" t="s">
        <v>1946</v>
      </c>
      <c r="B13" s="1470"/>
      <c r="C13" s="17" t="s">
        <v>954</v>
      </c>
      <c r="D13" s="17" t="s">
        <v>1557</v>
      </c>
      <c r="E13" s="187" t="s">
        <v>1558</v>
      </c>
    </row>
    <row r="14" spans="1:6" s="30" customFormat="1" x14ac:dyDescent="0.2">
      <c r="A14" s="1428" t="s">
        <v>953</v>
      </c>
      <c r="B14" s="1470"/>
      <c r="C14" s="17" t="s">
        <v>955</v>
      </c>
      <c r="D14" s="17" t="s">
        <v>958</v>
      </c>
      <c r="E14" s="187" t="s">
        <v>960</v>
      </c>
    </row>
    <row r="15" spans="1:6" x14ac:dyDescent="0.2">
      <c r="A15" s="1433"/>
      <c r="B15" s="1471"/>
      <c r="C15" s="18"/>
      <c r="D15" s="18"/>
      <c r="E15" s="188"/>
    </row>
    <row r="16" spans="1:6" x14ac:dyDescent="0.2">
      <c r="A16" s="1489" t="s">
        <v>536</v>
      </c>
      <c r="B16" s="1490"/>
      <c r="C16" s="22"/>
      <c r="D16" s="583"/>
      <c r="E16" s="336"/>
    </row>
    <row r="17" spans="1:5" ht="13.5" thickBot="1" x14ac:dyDescent="0.25">
      <c r="A17" s="1491" t="s">
        <v>1856</v>
      </c>
      <c r="B17" s="1492"/>
      <c r="C17" s="22">
        <v>216</v>
      </c>
      <c r="D17" s="583"/>
      <c r="E17" s="744"/>
    </row>
    <row r="18" spans="1:5" ht="13.5" thickTop="1" x14ac:dyDescent="0.2">
      <c r="A18" s="1466"/>
      <c r="B18" s="1467"/>
      <c r="C18" s="22"/>
      <c r="D18" s="583"/>
      <c r="E18" s="723" t="s">
        <v>1189</v>
      </c>
    </row>
    <row r="19" spans="1:5" x14ac:dyDescent="0.2">
      <c r="A19" s="1472" t="s">
        <v>537</v>
      </c>
      <c r="B19" s="1473"/>
      <c r="C19" s="22"/>
      <c r="D19" s="583"/>
      <c r="E19" s="336"/>
    </row>
    <row r="20" spans="1:5" x14ac:dyDescent="0.2">
      <c r="A20" s="1466"/>
      <c r="B20" s="1467"/>
      <c r="C20" s="22"/>
      <c r="D20" s="583"/>
      <c r="E20" s="336"/>
    </row>
    <row r="21" spans="1:5" x14ac:dyDescent="0.2">
      <c r="A21" s="1474" t="s">
        <v>540</v>
      </c>
      <c r="B21" s="1475"/>
      <c r="C21" s="22"/>
      <c r="D21" s="583"/>
      <c r="E21" s="336"/>
    </row>
    <row r="22" spans="1:5" x14ac:dyDescent="0.2">
      <c r="A22" s="1472" t="s">
        <v>1561</v>
      </c>
      <c r="B22" s="1473"/>
      <c r="C22" s="22"/>
      <c r="D22" s="583"/>
      <c r="E22" s="336"/>
    </row>
    <row r="23" spans="1:5" x14ac:dyDescent="0.2">
      <c r="A23" s="1468"/>
      <c r="B23" s="1469"/>
      <c r="C23" s="22"/>
      <c r="D23" s="583"/>
      <c r="E23" s="544"/>
    </row>
    <row r="24" spans="1:5" x14ac:dyDescent="0.2">
      <c r="A24" s="1468"/>
      <c r="B24" s="1469"/>
      <c r="C24" s="22"/>
      <c r="D24" s="583"/>
      <c r="E24" s="544"/>
    </row>
    <row r="25" spans="1:5" x14ac:dyDescent="0.2">
      <c r="A25" s="1468"/>
      <c r="B25" s="1469"/>
      <c r="C25" s="22"/>
      <c r="D25" s="583"/>
      <c r="E25" s="620"/>
    </row>
    <row r="26" spans="1:5" x14ac:dyDescent="0.2">
      <c r="A26" s="1472" t="s">
        <v>1563</v>
      </c>
      <c r="B26" s="1473"/>
      <c r="C26" s="22">
        <v>439</v>
      </c>
      <c r="D26" s="583"/>
      <c r="E26" s="451">
        <f>SUM(E23:E25)</f>
        <v>0</v>
      </c>
    </row>
    <row r="27" spans="1:5" x14ac:dyDescent="0.2">
      <c r="A27" s="1472"/>
      <c r="B27" s="1473"/>
      <c r="C27" s="22"/>
      <c r="D27" s="583"/>
      <c r="E27" s="336"/>
    </row>
    <row r="28" spans="1:5" x14ac:dyDescent="0.2">
      <c r="A28" s="1472" t="s">
        <v>1562</v>
      </c>
      <c r="B28" s="1473"/>
      <c r="C28" s="22"/>
      <c r="D28" s="583"/>
      <c r="E28" s="336"/>
    </row>
    <row r="29" spans="1:5" x14ac:dyDescent="0.2">
      <c r="A29" s="1468"/>
      <c r="B29" s="1469"/>
      <c r="C29" s="22"/>
      <c r="D29" s="583"/>
      <c r="E29" s="544"/>
    </row>
    <row r="30" spans="1:5" x14ac:dyDescent="0.2">
      <c r="A30" s="1468"/>
      <c r="B30" s="1469"/>
      <c r="C30" s="22"/>
      <c r="D30" s="583"/>
      <c r="E30" s="544"/>
    </row>
    <row r="31" spans="1:5" x14ac:dyDescent="0.2">
      <c r="A31" s="1468"/>
      <c r="B31" s="1469"/>
      <c r="C31" s="22"/>
      <c r="D31" s="583"/>
      <c r="E31" s="620"/>
    </row>
    <row r="32" spans="1:5" x14ac:dyDescent="0.2">
      <c r="A32" s="1472" t="s">
        <v>79</v>
      </c>
      <c r="B32" s="1473"/>
      <c r="C32" s="22">
        <v>439</v>
      </c>
      <c r="D32" s="583"/>
      <c r="E32" s="451">
        <f>SUM(E29:E31)</f>
        <v>0</v>
      </c>
    </row>
    <row r="33" spans="1:5" x14ac:dyDescent="0.2">
      <c r="A33" s="1466"/>
      <c r="B33" s="1467"/>
      <c r="C33" s="22"/>
      <c r="D33" s="583"/>
      <c r="E33" s="336"/>
    </row>
    <row r="34" spans="1:5" x14ac:dyDescent="0.2">
      <c r="A34" s="1472" t="s">
        <v>541</v>
      </c>
      <c r="B34" s="1473"/>
      <c r="C34" s="22">
        <v>435</v>
      </c>
      <c r="D34" s="583"/>
      <c r="E34" s="336"/>
    </row>
    <row r="35" spans="1:5" x14ac:dyDescent="0.2">
      <c r="A35" s="1466"/>
      <c r="B35" s="1467"/>
      <c r="C35" s="22"/>
      <c r="D35" s="583"/>
      <c r="E35" s="336"/>
    </row>
    <row r="36" spans="1:5" x14ac:dyDescent="0.2">
      <c r="A36" s="1474" t="s">
        <v>1853</v>
      </c>
      <c r="B36" s="1475"/>
      <c r="C36" s="22"/>
      <c r="D36" s="583"/>
      <c r="E36" s="336"/>
    </row>
    <row r="37" spans="1:5" x14ac:dyDescent="0.2">
      <c r="A37" s="1468"/>
      <c r="B37" s="1469"/>
      <c r="C37" s="22"/>
      <c r="D37" s="583"/>
      <c r="E37" s="544"/>
    </row>
    <row r="38" spans="1:5" x14ac:dyDescent="0.2">
      <c r="A38" s="1468"/>
      <c r="B38" s="1469"/>
      <c r="C38" s="22"/>
      <c r="D38" s="583"/>
      <c r="E38" s="544"/>
    </row>
    <row r="39" spans="1:5" x14ac:dyDescent="0.2">
      <c r="A39" s="1468"/>
      <c r="B39" s="1469"/>
      <c r="C39" s="22"/>
      <c r="D39" s="583"/>
      <c r="E39" s="620"/>
    </row>
    <row r="40" spans="1:5" x14ac:dyDescent="0.2">
      <c r="A40" s="1472" t="s">
        <v>80</v>
      </c>
      <c r="B40" s="1473"/>
      <c r="C40" s="22">
        <v>436</v>
      </c>
      <c r="D40" s="583"/>
      <c r="E40" s="451">
        <f>SUM(E37:E39)</f>
        <v>0</v>
      </c>
    </row>
    <row r="41" spans="1:5" x14ac:dyDescent="0.2">
      <c r="A41" s="1466"/>
      <c r="B41" s="1467"/>
      <c r="C41" s="22"/>
      <c r="D41" s="583"/>
      <c r="E41" s="336"/>
    </row>
    <row r="42" spans="1:5" x14ac:dyDescent="0.2">
      <c r="A42" s="1474" t="s">
        <v>1854</v>
      </c>
      <c r="B42" s="1475"/>
      <c r="C42" s="22"/>
      <c r="D42" s="583"/>
      <c r="E42" s="336"/>
    </row>
    <row r="43" spans="1:5" x14ac:dyDescent="0.2">
      <c r="A43" s="1468"/>
      <c r="B43" s="1469"/>
      <c r="C43" s="22"/>
      <c r="D43" s="583"/>
      <c r="E43" s="544"/>
    </row>
    <row r="44" spans="1:5" x14ac:dyDescent="0.2">
      <c r="A44" s="1468"/>
      <c r="B44" s="1469"/>
      <c r="C44" s="22"/>
      <c r="D44" s="583"/>
      <c r="E44" s="544"/>
    </row>
    <row r="45" spans="1:5" x14ac:dyDescent="0.2">
      <c r="A45" s="1468"/>
      <c r="B45" s="1469"/>
      <c r="C45" s="22"/>
      <c r="D45" s="583"/>
      <c r="E45" s="620"/>
    </row>
    <row r="46" spans="1:5" x14ac:dyDescent="0.2">
      <c r="A46" s="1472" t="s">
        <v>81</v>
      </c>
      <c r="B46" s="1473"/>
      <c r="C46" s="22">
        <v>437</v>
      </c>
      <c r="D46" s="583"/>
      <c r="E46" s="451">
        <f>SUM(E43:E45)</f>
        <v>0</v>
      </c>
    </row>
    <row r="47" spans="1:5" x14ac:dyDescent="0.2">
      <c r="A47" s="1466"/>
      <c r="B47" s="1467"/>
      <c r="C47" s="22"/>
      <c r="D47" s="583"/>
      <c r="E47" s="336"/>
    </row>
    <row r="48" spans="1:5" x14ac:dyDescent="0.2">
      <c r="A48" s="1474" t="s">
        <v>1855</v>
      </c>
      <c r="B48" s="1475"/>
      <c r="C48" s="22"/>
      <c r="D48" s="583"/>
      <c r="E48" s="336"/>
    </row>
    <row r="49" spans="1:5" x14ac:dyDescent="0.2">
      <c r="A49" s="1468"/>
      <c r="B49" s="1469"/>
      <c r="C49" s="22"/>
      <c r="D49" s="583"/>
      <c r="E49" s="544"/>
    </row>
    <row r="50" spans="1:5" x14ac:dyDescent="0.2">
      <c r="A50" s="1468"/>
      <c r="B50" s="1469"/>
      <c r="C50" s="22"/>
      <c r="D50" s="583"/>
      <c r="E50" s="544"/>
    </row>
    <row r="51" spans="1:5" x14ac:dyDescent="0.2">
      <c r="A51" s="1468"/>
      <c r="B51" s="1469"/>
      <c r="C51" s="22"/>
      <c r="D51" s="583"/>
      <c r="E51" s="620"/>
    </row>
    <row r="52" spans="1:5" x14ac:dyDescent="0.2">
      <c r="A52" s="1472" t="s">
        <v>82</v>
      </c>
      <c r="B52" s="1473"/>
      <c r="C52" s="22">
        <v>438</v>
      </c>
      <c r="D52" s="583"/>
      <c r="E52" s="451">
        <f>SUM(E49:E51)</f>
        <v>0</v>
      </c>
    </row>
    <row r="53" spans="1:5" x14ac:dyDescent="0.2">
      <c r="A53" s="1466"/>
      <c r="B53" s="1467"/>
      <c r="C53" s="22"/>
      <c r="D53" s="583"/>
      <c r="E53" s="336"/>
    </row>
    <row r="54" spans="1:5" x14ac:dyDescent="0.2">
      <c r="A54" s="1472" t="s">
        <v>1896</v>
      </c>
      <c r="B54" s="1473"/>
      <c r="C54" s="22"/>
      <c r="D54" s="583"/>
      <c r="E54" s="749">
        <f>E26-E32+E34-E40-E46-E52</f>
        <v>0</v>
      </c>
    </row>
    <row r="55" spans="1:5" x14ac:dyDescent="0.2">
      <c r="A55" s="1466"/>
      <c r="B55" s="1467"/>
      <c r="C55" s="22"/>
      <c r="D55" s="583"/>
      <c r="E55" s="723" t="s">
        <v>1189</v>
      </c>
    </row>
    <row r="56" spans="1:5" x14ac:dyDescent="0.2">
      <c r="A56" s="1466"/>
      <c r="B56" s="1467"/>
      <c r="C56" s="22"/>
      <c r="D56" s="583"/>
      <c r="E56" s="723"/>
    </row>
    <row r="57" spans="1:5" ht="13.5" thickBot="1" x14ac:dyDescent="0.25">
      <c r="A57" s="1476" t="s">
        <v>1857</v>
      </c>
      <c r="B57" s="1477"/>
      <c r="C57" s="22">
        <v>216</v>
      </c>
      <c r="D57" s="583"/>
      <c r="E57" s="254">
        <f>E17+E54</f>
        <v>0</v>
      </c>
    </row>
    <row r="58" spans="1:5" ht="13.5" thickTop="1" x14ac:dyDescent="0.2">
      <c r="A58" s="1466"/>
      <c r="B58" s="1467"/>
      <c r="C58" s="22"/>
      <c r="D58" s="583"/>
      <c r="E58" s="723" t="s">
        <v>1189</v>
      </c>
    </row>
    <row r="59" spans="1:5" x14ac:dyDescent="0.2">
      <c r="A59" s="1493" t="s">
        <v>84</v>
      </c>
      <c r="B59" s="1494"/>
      <c r="C59" s="22"/>
      <c r="D59" s="583"/>
      <c r="E59" s="336"/>
    </row>
    <row r="60" spans="1:5" ht="13.5" thickBot="1" x14ac:dyDescent="0.25">
      <c r="A60" s="1474" t="s">
        <v>1868</v>
      </c>
      <c r="B60" s="1475"/>
      <c r="C60" s="22">
        <v>215</v>
      </c>
      <c r="D60" s="583"/>
      <c r="E60" s="744"/>
    </row>
    <row r="61" spans="1:5" ht="13.5" thickTop="1" x14ac:dyDescent="0.2">
      <c r="A61" s="1478" t="s">
        <v>538</v>
      </c>
      <c r="B61" s="1479"/>
      <c r="C61" s="22"/>
      <c r="D61" s="583"/>
      <c r="E61" s="723" t="s">
        <v>1189</v>
      </c>
    </row>
    <row r="62" spans="1:5" x14ac:dyDescent="0.2">
      <c r="A62" s="1478" t="s">
        <v>539</v>
      </c>
      <c r="B62" s="1479"/>
      <c r="C62" s="22"/>
      <c r="D62" s="583"/>
      <c r="E62" s="336"/>
    </row>
    <row r="63" spans="1:5" x14ac:dyDescent="0.2">
      <c r="A63" s="1478" t="s">
        <v>1190</v>
      </c>
      <c r="B63" s="1479"/>
      <c r="C63" s="22"/>
      <c r="D63" s="583"/>
      <c r="E63" s="336"/>
    </row>
    <row r="64" spans="1:5" x14ac:dyDescent="0.2">
      <c r="A64" s="1466"/>
      <c r="B64" s="1467"/>
      <c r="C64" s="22"/>
      <c r="D64" s="583"/>
      <c r="E64" s="336"/>
    </row>
    <row r="65" spans="1:5" x14ac:dyDescent="0.2">
      <c r="A65" s="1472" t="s">
        <v>1893</v>
      </c>
      <c r="B65" s="1473"/>
      <c r="C65" s="22"/>
      <c r="D65" s="583"/>
      <c r="E65" s="340">
        <f>'PgF-25_Other Pd in Cap'!$D$53</f>
        <v>0</v>
      </c>
    </row>
    <row r="66" spans="1:5" x14ac:dyDescent="0.2">
      <c r="A66" s="1466"/>
      <c r="B66" s="1467"/>
      <c r="C66" s="22"/>
      <c r="D66" s="583"/>
      <c r="E66" s="338"/>
    </row>
    <row r="67" spans="1:5" x14ac:dyDescent="0.2">
      <c r="A67" s="1472" t="s">
        <v>1892</v>
      </c>
      <c r="B67" s="1473"/>
      <c r="C67" s="22">
        <v>215</v>
      </c>
      <c r="D67" s="583"/>
      <c r="E67" s="259">
        <f>E60+E65</f>
        <v>0</v>
      </c>
    </row>
    <row r="68" spans="1:5" x14ac:dyDescent="0.2">
      <c r="A68" s="1466"/>
      <c r="B68" s="1467"/>
      <c r="C68" s="22"/>
      <c r="D68" s="583"/>
      <c r="E68" s="723" t="s">
        <v>1189</v>
      </c>
    </row>
    <row r="69" spans="1:5" x14ac:dyDescent="0.2">
      <c r="A69" s="1466"/>
      <c r="B69" s="1467"/>
      <c r="C69" s="22"/>
      <c r="D69" s="583"/>
      <c r="E69" s="723"/>
    </row>
    <row r="70" spans="1:5" ht="13.5" thickBot="1" x14ac:dyDescent="0.25">
      <c r="A70" s="1472" t="s">
        <v>1859</v>
      </c>
      <c r="B70" s="1473"/>
      <c r="C70" s="22" t="s">
        <v>85</v>
      </c>
      <c r="D70" s="583"/>
      <c r="E70" s="494">
        <f>E57-E67</f>
        <v>0</v>
      </c>
    </row>
    <row r="71" spans="1:5" ht="13.5" thickTop="1" x14ac:dyDescent="0.2">
      <c r="A71" s="1495"/>
      <c r="B71" s="1496"/>
      <c r="C71" s="22"/>
      <c r="D71" s="583"/>
      <c r="E71" s="727"/>
    </row>
    <row r="72" spans="1:5" x14ac:dyDescent="0.2">
      <c r="A72" s="1480" t="s">
        <v>1899</v>
      </c>
      <c r="B72" s="1481"/>
      <c r="C72" s="1481"/>
      <c r="D72" s="1481"/>
      <c r="E72" s="1482"/>
    </row>
    <row r="73" spans="1:5" x14ac:dyDescent="0.2">
      <c r="A73" s="1483"/>
      <c r="B73" s="1484"/>
      <c r="C73" s="1484"/>
      <c r="D73" s="1484"/>
      <c r="E73" s="1485"/>
    </row>
    <row r="74" spans="1:5" x14ac:dyDescent="0.2">
      <c r="A74" s="1486"/>
      <c r="B74" s="1487"/>
      <c r="C74" s="1487"/>
      <c r="D74" s="1487"/>
      <c r="E74" s="1488"/>
    </row>
    <row r="75" spans="1:5" x14ac:dyDescent="0.2">
      <c r="A75" s="1486"/>
      <c r="B75" s="1487"/>
      <c r="C75" s="1487"/>
      <c r="D75" s="1487"/>
      <c r="E75" s="1488"/>
    </row>
    <row r="76" spans="1:5" x14ac:dyDescent="0.2">
      <c r="A76" s="1486"/>
      <c r="B76" s="1487"/>
      <c r="C76" s="1487"/>
      <c r="D76" s="1487"/>
      <c r="E76" s="1488"/>
    </row>
    <row r="77" spans="1:5" x14ac:dyDescent="0.2">
      <c r="A77" s="1486"/>
      <c r="B77" s="1487"/>
      <c r="C77" s="1487"/>
      <c r="D77" s="1487"/>
      <c r="E77" s="1488"/>
    </row>
    <row r="78" spans="1:5" x14ac:dyDescent="0.2">
      <c r="A78" s="1486"/>
      <c r="B78" s="1487"/>
      <c r="C78" s="1487"/>
      <c r="D78" s="1487"/>
      <c r="E78" s="1488"/>
    </row>
    <row r="79" spans="1:5" x14ac:dyDescent="0.2">
      <c r="A79" s="1486"/>
      <c r="B79" s="1487"/>
      <c r="C79" s="1487"/>
      <c r="D79" s="1487"/>
      <c r="E79" s="1488"/>
    </row>
    <row r="80" spans="1:5" x14ac:dyDescent="0.2">
      <c r="A80" s="1486"/>
      <c r="B80" s="1487"/>
      <c r="C80" s="1487"/>
      <c r="D80" s="1487"/>
      <c r="E80" s="1488"/>
    </row>
    <row r="81" spans="1:5" x14ac:dyDescent="0.2">
      <c r="A81" s="1486"/>
      <c r="B81" s="1487"/>
      <c r="C81" s="1487"/>
      <c r="D81" s="1487"/>
      <c r="E81" s="1488"/>
    </row>
    <row r="82" spans="1:5" x14ac:dyDescent="0.2">
      <c r="A82" s="1486"/>
      <c r="B82" s="1487"/>
      <c r="C82" s="1487"/>
      <c r="D82" s="1487"/>
      <c r="E82" s="1488"/>
    </row>
    <row r="83" spans="1:5" x14ac:dyDescent="0.2">
      <c r="A83" s="1486"/>
      <c r="B83" s="1487"/>
      <c r="C83" s="1487"/>
      <c r="D83" s="1487"/>
      <c r="E83" s="1488"/>
    </row>
    <row r="84" spans="1:5" x14ac:dyDescent="0.2">
      <c r="A84" s="1486"/>
      <c r="B84" s="1487"/>
      <c r="C84" s="1487"/>
      <c r="D84" s="1487"/>
      <c r="E84" s="1488"/>
    </row>
    <row r="85" spans="1:5" x14ac:dyDescent="0.2">
      <c r="A85" s="1486"/>
      <c r="B85" s="1487"/>
      <c r="C85" s="1487"/>
      <c r="D85" s="1487"/>
      <c r="E85" s="1488"/>
    </row>
    <row r="86" spans="1:5" ht="13.5" thickBot="1" x14ac:dyDescent="0.25">
      <c r="A86" s="1288"/>
      <c r="B86" s="1289"/>
      <c r="C86" s="1289"/>
      <c r="D86" s="1289"/>
      <c r="E86" s="1290"/>
    </row>
    <row r="88" spans="1:5" x14ac:dyDescent="0.2">
      <c r="C88" s="55"/>
      <c r="D88" s="54" t="s">
        <v>1897</v>
      </c>
    </row>
    <row r="89" spans="1:5" x14ac:dyDescent="0.2">
      <c r="D89" s="11"/>
    </row>
    <row r="90" spans="1:5" x14ac:dyDescent="0.2">
      <c r="C90" s="73"/>
      <c r="D90" s="54" t="s">
        <v>853</v>
      </c>
    </row>
    <row r="91" spans="1:5" s="509" customFormat="1" x14ac:dyDescent="0.2">
      <c r="C91" s="884"/>
      <c r="D91" s="884"/>
    </row>
    <row r="92" spans="1:5" s="509" customFormat="1" x14ac:dyDescent="0.2">
      <c r="C92" s="884"/>
      <c r="D92" s="884"/>
    </row>
    <row r="93" spans="1:5" s="509" customFormat="1" x14ac:dyDescent="0.2">
      <c r="C93" s="884"/>
      <c r="D93" s="884"/>
    </row>
    <row r="94" spans="1:5" s="509" customFormat="1" x14ac:dyDescent="0.2">
      <c r="C94" s="884"/>
      <c r="D94" s="884"/>
    </row>
    <row r="95" spans="1:5" s="509" customFormat="1" x14ac:dyDescent="0.2">
      <c r="C95" s="884"/>
      <c r="D95" s="884"/>
    </row>
    <row r="96" spans="1:5" s="509" customFormat="1" x14ac:dyDescent="0.2">
      <c r="C96" s="884"/>
      <c r="D96" s="884"/>
    </row>
    <row r="97" spans="3:4" s="509" customFormat="1" x14ac:dyDescent="0.2">
      <c r="C97" s="884"/>
      <c r="D97" s="884"/>
    </row>
  </sheetData>
  <sheetProtection formatCells="0" formatRows="0" insertRows="0"/>
  <customSheetViews>
    <customSheetView guid="{56330057-FDF7-4F01-A54F-39862AA5437F}" scale="75" showGridLines="0" fitToPage="1">
      <selection sqref="A1:K2"/>
      <pageMargins left="0.5" right="0.5" top="0.5" bottom="1" header="0.5" footer="0.5"/>
      <printOptions horizontalCentered="1" gridLines="1"/>
      <pageSetup scale="59" orientation="portrait" r:id="rId1"/>
      <headerFooter alignWithMargins="0">
        <oddFooter>&amp;R&amp;12Page F-14</oddFooter>
      </headerFooter>
    </customSheetView>
    <customSheetView guid="{5798407D-750F-4210-A659-AB18B2146EC8}" scale="75" showGridLines="0" fitToPage="1" showRuler="0">
      <pageMargins left="0.5" right="0.5" top="0.5" bottom="1" header="0.5" footer="0.5"/>
      <printOptions horizontalCentered="1"/>
      <pageSetup scale="59" orientation="portrait" r:id="rId2"/>
      <headerFooter alignWithMargins="0">
        <oddFooter>&amp;R&amp;12Page F-14</oddFooter>
      </headerFooter>
    </customSheetView>
    <customSheetView guid="{2A3615D7-7698-4568-8705-B8674009C55E}" scale="75" showGridLines="0" fitToPage="1">
      <selection sqref="A1:K2"/>
      <pageMargins left="0.5" right="0.5" top="0.5" bottom="1" header="0.5" footer="0.5"/>
      <printOptions horizontalCentered="1" gridLines="1"/>
      <pageSetup scale="59" orientation="portrait" r:id="rId3"/>
      <headerFooter alignWithMargins="0">
        <oddFooter>&amp;R&amp;12Page F-14</oddFooter>
      </headerFooter>
    </customSheetView>
    <customSheetView guid="{FFE0FEC9-02DE-4FCF-B2B2-8C86F1867C4E}" scale="75" showGridLines="0" fitToPage="1">
      <selection sqref="A1:K2"/>
      <pageMargins left="0.5" right="0.5" top="0.5" bottom="1" header="0.5" footer="0.5"/>
      <printOptions horizontalCentered="1" gridLines="1"/>
      <pageSetup scale="59" orientation="portrait" r:id="rId4"/>
      <headerFooter alignWithMargins="0">
        <oddFooter>&amp;R&amp;12Page F-14</oddFooter>
      </headerFooter>
    </customSheetView>
  </customSheetViews>
  <mergeCells count="70">
    <mergeCell ref="A44:B44"/>
    <mergeCell ref="A72:E72"/>
    <mergeCell ref="A73:E86"/>
    <mergeCell ref="A12:B12"/>
    <mergeCell ref="A67:B67"/>
    <mergeCell ref="A16:B16"/>
    <mergeCell ref="A22:B22"/>
    <mergeCell ref="A21:B21"/>
    <mergeCell ref="A19:B19"/>
    <mergeCell ref="A17:B17"/>
    <mergeCell ref="A62:B62"/>
    <mergeCell ref="A61:B61"/>
    <mergeCell ref="A60:B60"/>
    <mergeCell ref="A59:B59"/>
    <mergeCell ref="A71:B71"/>
    <mergeCell ref="A70:B70"/>
    <mergeCell ref="A65:B65"/>
    <mergeCell ref="A63:B63"/>
    <mergeCell ref="A69:B69"/>
    <mergeCell ref="A64:B64"/>
    <mergeCell ref="A66:B66"/>
    <mergeCell ref="A68:B68"/>
    <mergeCell ref="A55:B55"/>
    <mergeCell ref="A56:B56"/>
    <mergeCell ref="A58:B58"/>
    <mergeCell ref="A54:B54"/>
    <mergeCell ref="A45:B45"/>
    <mergeCell ref="A47:B47"/>
    <mergeCell ref="A49:B49"/>
    <mergeCell ref="A46:B46"/>
    <mergeCell ref="A51:B51"/>
    <mergeCell ref="A57:B57"/>
    <mergeCell ref="A53:B53"/>
    <mergeCell ref="A52:B52"/>
    <mergeCell ref="A48:B48"/>
    <mergeCell ref="A50:B50"/>
    <mergeCell ref="A38:B38"/>
    <mergeCell ref="A39:B39"/>
    <mergeCell ref="A41:B41"/>
    <mergeCell ref="A43:B43"/>
    <mergeCell ref="A42:B42"/>
    <mergeCell ref="A40:B40"/>
    <mergeCell ref="A31:B31"/>
    <mergeCell ref="A33:B33"/>
    <mergeCell ref="A35:B35"/>
    <mergeCell ref="A37:B37"/>
    <mergeCell ref="A36:B36"/>
    <mergeCell ref="A34:B34"/>
    <mergeCell ref="A32:B32"/>
    <mergeCell ref="A25:B25"/>
    <mergeCell ref="A29:B29"/>
    <mergeCell ref="A30:B30"/>
    <mergeCell ref="A28:B28"/>
    <mergeCell ref="A27:B27"/>
    <mergeCell ref="A26:B26"/>
    <mergeCell ref="A24:B24"/>
    <mergeCell ref="A4:E4"/>
    <mergeCell ref="A13:B13"/>
    <mergeCell ref="A15:B15"/>
    <mergeCell ref="A11:B11"/>
    <mergeCell ref="A14:B14"/>
    <mergeCell ref="A6:E6"/>
    <mergeCell ref="A7:E7"/>
    <mergeCell ref="A8:E8"/>
    <mergeCell ref="A9:E9"/>
    <mergeCell ref="B2:E2"/>
    <mergeCell ref="C1:D1"/>
    <mergeCell ref="A18:B18"/>
    <mergeCell ref="A20:B20"/>
    <mergeCell ref="A23:B23"/>
  </mergeCells>
  <phoneticPr fontId="0" type="noConversion"/>
  <printOptions horizontalCentered="1"/>
  <pageMargins left="0.5" right="0.5" top="0.5" bottom="1" header="0.5" footer="0.5"/>
  <pageSetup scale="56" orientation="portrait" r:id="rId5"/>
  <headerFooter alignWithMargins="0">
    <oddFooter>&amp;R&amp;12Page F-14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E89"/>
  <sheetViews>
    <sheetView showGridLines="0" view="pageBreakPreview" zoomScaleNormal="75" zoomScaleSheetLayoutView="100" workbookViewId="0">
      <selection activeCell="A31" sqref="A31:C31"/>
    </sheetView>
  </sheetViews>
  <sheetFormatPr defaultRowHeight="12.75" x14ac:dyDescent="0.2"/>
  <cols>
    <col min="1" max="1" width="14.140625" customWidth="1"/>
    <col min="2" max="2" width="75.28515625" customWidth="1"/>
    <col min="3" max="3" width="39.7109375" customWidth="1"/>
    <col min="4" max="4" width="25.5703125" style="1" customWidth="1"/>
  </cols>
  <sheetData>
    <row r="1" spans="1:5" ht="15" customHeight="1" x14ac:dyDescent="0.2">
      <c r="C1" s="84" t="s">
        <v>1796</v>
      </c>
      <c r="D1" s="994" t="str">
        <f>IF('Cover Page'!$E$14&gt;0,'Cover Page'!$E$14," ")</f>
        <v xml:space="preserve"> </v>
      </c>
    </row>
    <row r="2" spans="1:5" ht="14.25" customHeight="1" x14ac:dyDescent="0.2">
      <c r="A2" s="823" t="s">
        <v>2119</v>
      </c>
      <c r="B2" s="1177" t="str">
        <f>IF('Cover Page'!$A$1&gt;0,'Cover Page'!$A$1," ")</f>
        <v xml:space="preserve"> </v>
      </c>
      <c r="C2" s="1177"/>
      <c r="D2" s="1177"/>
      <c r="E2" s="1"/>
    </row>
    <row r="3" spans="1:5" ht="6.75" customHeight="1" x14ac:dyDescent="0.2"/>
    <row r="4" spans="1:5" x14ac:dyDescent="0.2">
      <c r="A4" s="1194" t="s">
        <v>87</v>
      </c>
      <c r="B4" s="1194"/>
      <c r="C4" s="1194"/>
      <c r="D4" s="1194"/>
    </row>
    <row r="5" spans="1:5" ht="13.5" thickBot="1" x14ac:dyDescent="0.25"/>
    <row r="6" spans="1:5" x14ac:dyDescent="0.2">
      <c r="A6" s="1435"/>
      <c r="B6" s="1501"/>
      <c r="C6" s="1465"/>
      <c r="D6" s="186"/>
    </row>
    <row r="7" spans="1:5" x14ac:dyDescent="0.2">
      <c r="A7" s="1428" t="s">
        <v>86</v>
      </c>
      <c r="B7" s="1470"/>
      <c r="C7" s="1441"/>
      <c r="D7" s="187" t="s">
        <v>1558</v>
      </c>
    </row>
    <row r="8" spans="1:5" x14ac:dyDescent="0.2">
      <c r="A8" s="1428" t="s">
        <v>953</v>
      </c>
      <c r="B8" s="1470"/>
      <c r="C8" s="1441"/>
      <c r="D8" s="187" t="s">
        <v>955</v>
      </c>
    </row>
    <row r="9" spans="1:5" x14ac:dyDescent="0.2">
      <c r="A9" s="1433"/>
      <c r="B9" s="1471"/>
      <c r="C9" s="1442"/>
      <c r="D9" s="188"/>
    </row>
    <row r="10" spans="1:5" x14ac:dyDescent="0.2">
      <c r="A10" s="1497"/>
      <c r="B10" s="1498"/>
      <c r="C10" s="1499"/>
      <c r="D10" s="338"/>
    </row>
    <row r="11" spans="1:5" x14ac:dyDescent="0.2">
      <c r="A11" s="1472" t="s">
        <v>88</v>
      </c>
      <c r="B11" s="1500"/>
      <c r="C11" s="1473"/>
      <c r="D11" s="336"/>
    </row>
    <row r="12" spans="1:5" x14ac:dyDescent="0.2">
      <c r="A12" s="1472" t="s">
        <v>89</v>
      </c>
      <c r="B12" s="1500"/>
      <c r="C12" s="1473"/>
      <c r="D12" s="544"/>
    </row>
    <row r="13" spans="1:5" x14ac:dyDescent="0.2">
      <c r="A13" s="1472" t="s">
        <v>94</v>
      </c>
      <c r="B13" s="1500"/>
      <c r="C13" s="1473"/>
      <c r="D13" s="544"/>
    </row>
    <row r="14" spans="1:5" x14ac:dyDescent="0.2">
      <c r="A14" s="1472" t="s">
        <v>90</v>
      </c>
      <c r="B14" s="1500"/>
      <c r="C14" s="1473"/>
      <c r="D14" s="544"/>
    </row>
    <row r="15" spans="1:5" x14ac:dyDescent="0.2">
      <c r="A15" s="1472" t="s">
        <v>1980</v>
      </c>
      <c r="B15" s="1500"/>
      <c r="C15" s="1473"/>
      <c r="D15" s="544"/>
    </row>
    <row r="16" spans="1:5" x14ac:dyDescent="0.2">
      <c r="A16" s="1472" t="s">
        <v>93</v>
      </c>
      <c r="B16" s="1500"/>
      <c r="C16" s="1473"/>
      <c r="D16" s="544"/>
    </row>
    <row r="17" spans="1:4" x14ac:dyDescent="0.2">
      <c r="A17" s="1472" t="s">
        <v>91</v>
      </c>
      <c r="B17" s="1500"/>
      <c r="C17" s="1473"/>
      <c r="D17" s="544"/>
    </row>
    <row r="18" spans="1:4" x14ac:dyDescent="0.2">
      <c r="A18" s="1472" t="s">
        <v>92</v>
      </c>
      <c r="B18" s="1500"/>
      <c r="C18" s="1473"/>
      <c r="D18" s="544"/>
    </row>
    <row r="19" spans="1:4" x14ac:dyDescent="0.2">
      <c r="A19" s="1502"/>
      <c r="B19" s="1503"/>
      <c r="C19" s="1504"/>
      <c r="D19" s="544"/>
    </row>
    <row r="20" spans="1:4" x14ac:dyDescent="0.2">
      <c r="A20" s="1502"/>
      <c r="B20" s="1503"/>
      <c r="C20" s="1504"/>
      <c r="D20" s="544"/>
    </row>
    <row r="21" spans="1:4" x14ac:dyDescent="0.2">
      <c r="A21" s="1502"/>
      <c r="B21" s="1503"/>
      <c r="C21" s="1504"/>
      <c r="D21" s="544"/>
    </row>
    <row r="22" spans="1:4" x14ac:dyDescent="0.2">
      <c r="A22" s="1502"/>
      <c r="B22" s="1503"/>
      <c r="C22" s="1504"/>
      <c r="D22" s="620"/>
    </row>
    <row r="23" spans="1:4" x14ac:dyDescent="0.2">
      <c r="A23" s="1472" t="s">
        <v>1255</v>
      </c>
      <c r="B23" s="1500"/>
      <c r="C23" s="1473"/>
      <c r="D23" s="259">
        <f>SUM(D14:D18)</f>
        <v>0</v>
      </c>
    </row>
    <row r="24" spans="1:4" x14ac:dyDescent="0.2">
      <c r="A24" s="1472"/>
      <c r="B24" s="1500"/>
      <c r="C24" s="1473"/>
      <c r="D24" s="336"/>
    </row>
    <row r="25" spans="1:4" x14ac:dyDescent="0.2">
      <c r="A25" s="1472" t="s">
        <v>1256</v>
      </c>
      <c r="B25" s="1500"/>
      <c r="C25" s="1473"/>
      <c r="D25" s="451">
        <f>D12+D23</f>
        <v>0</v>
      </c>
    </row>
    <row r="26" spans="1:4" x14ac:dyDescent="0.2">
      <c r="A26" s="1472"/>
      <c r="B26" s="1500"/>
      <c r="C26" s="1473"/>
      <c r="D26" s="336"/>
    </row>
    <row r="27" spans="1:4" x14ac:dyDescent="0.2">
      <c r="A27" s="1472" t="s">
        <v>593</v>
      </c>
      <c r="B27" s="1500"/>
      <c r="C27" s="1473"/>
      <c r="D27" s="336"/>
    </row>
    <row r="28" spans="1:4" x14ac:dyDescent="0.2">
      <c r="A28" s="1472" t="s">
        <v>95</v>
      </c>
      <c r="B28" s="1500"/>
      <c r="C28" s="1473"/>
      <c r="D28" s="544"/>
    </row>
    <row r="29" spans="1:4" x14ac:dyDescent="0.2">
      <c r="A29" s="1472" t="s">
        <v>96</v>
      </c>
      <c r="B29" s="1500"/>
      <c r="C29" s="1473"/>
      <c r="D29" s="544"/>
    </row>
    <row r="30" spans="1:4" x14ac:dyDescent="0.2">
      <c r="A30" s="1472" t="s">
        <v>1064</v>
      </c>
      <c r="B30" s="1500"/>
      <c r="C30" s="1473"/>
      <c r="D30" s="544"/>
    </row>
    <row r="31" spans="1:4" x14ac:dyDescent="0.2">
      <c r="A31" s="1472" t="s">
        <v>1065</v>
      </c>
      <c r="B31" s="1500"/>
      <c r="C31" s="1473"/>
      <c r="D31" s="544"/>
    </row>
    <row r="32" spans="1:4" x14ac:dyDescent="0.2">
      <c r="A32" s="1472" t="s">
        <v>1902</v>
      </c>
      <c r="B32" s="1500"/>
      <c r="C32" s="1473"/>
      <c r="D32" s="544"/>
    </row>
    <row r="33" spans="1:4" x14ac:dyDescent="0.2">
      <c r="A33" s="1502"/>
      <c r="B33" s="1503"/>
      <c r="C33" s="1504"/>
      <c r="D33" s="544"/>
    </row>
    <row r="34" spans="1:4" x14ac:dyDescent="0.2">
      <c r="A34" s="1502"/>
      <c r="B34" s="1503"/>
      <c r="C34" s="1504"/>
      <c r="D34" s="544"/>
    </row>
    <row r="35" spans="1:4" x14ac:dyDescent="0.2">
      <c r="A35" s="1502"/>
      <c r="B35" s="1503"/>
      <c r="C35" s="1504"/>
      <c r="D35" s="544"/>
    </row>
    <row r="36" spans="1:4" x14ac:dyDescent="0.2">
      <c r="A36" s="1502"/>
      <c r="B36" s="1503"/>
      <c r="C36" s="1504"/>
      <c r="D36" s="544"/>
    </row>
    <row r="37" spans="1:4" x14ac:dyDescent="0.2">
      <c r="A37" s="1472" t="s">
        <v>1257</v>
      </c>
      <c r="B37" s="1500"/>
      <c r="C37" s="1473"/>
      <c r="D37" s="451">
        <f>SUM(D28:D32)</f>
        <v>0</v>
      </c>
    </row>
    <row r="38" spans="1:4" x14ac:dyDescent="0.2">
      <c r="A38" s="1472"/>
      <c r="B38" s="1500"/>
      <c r="C38" s="1473"/>
      <c r="D38" s="336"/>
    </row>
    <row r="39" spans="1:4" x14ac:dyDescent="0.2">
      <c r="A39" s="1472" t="s">
        <v>1903</v>
      </c>
      <c r="B39" s="1500"/>
      <c r="C39" s="1473"/>
      <c r="D39" s="544"/>
    </row>
    <row r="40" spans="1:4" x14ac:dyDescent="0.2">
      <c r="A40" s="1472"/>
      <c r="B40" s="1500"/>
      <c r="C40" s="1473"/>
      <c r="D40" s="605"/>
    </row>
    <row r="41" spans="1:4" x14ac:dyDescent="0.2">
      <c r="A41" s="1472" t="s">
        <v>592</v>
      </c>
      <c r="B41" s="1500"/>
      <c r="C41" s="1473"/>
      <c r="D41" s="336"/>
    </row>
    <row r="42" spans="1:4" x14ac:dyDescent="0.2">
      <c r="A42" s="1502"/>
      <c r="B42" s="1503"/>
      <c r="C42" s="1504"/>
      <c r="D42" s="544"/>
    </row>
    <row r="43" spans="1:4" x14ac:dyDescent="0.2">
      <c r="A43" s="1502"/>
      <c r="B43" s="1503"/>
      <c r="C43" s="1504"/>
      <c r="D43" s="544"/>
    </row>
    <row r="44" spans="1:4" x14ac:dyDescent="0.2">
      <c r="A44" s="1502"/>
      <c r="B44" s="1503"/>
      <c r="C44" s="1504"/>
      <c r="D44" s="544"/>
    </row>
    <row r="45" spans="1:4" x14ac:dyDescent="0.2">
      <c r="A45" s="1502"/>
      <c r="B45" s="1503"/>
      <c r="C45" s="1504"/>
      <c r="D45" s="620"/>
    </row>
    <row r="46" spans="1:4" x14ac:dyDescent="0.2">
      <c r="A46" s="1472" t="s">
        <v>1258</v>
      </c>
      <c r="B46" s="1500"/>
      <c r="C46" s="1473"/>
      <c r="D46" s="259">
        <f>SUM(D42:D45)</f>
        <v>0</v>
      </c>
    </row>
    <row r="47" spans="1:4" x14ac:dyDescent="0.2">
      <c r="A47" s="1472"/>
      <c r="B47" s="1500"/>
      <c r="C47" s="1473"/>
      <c r="D47" s="337"/>
    </row>
    <row r="48" spans="1:4" ht="13.5" thickBot="1" x14ac:dyDescent="0.25">
      <c r="A48" s="1472" t="s">
        <v>1259</v>
      </c>
      <c r="B48" s="1500"/>
      <c r="C48" s="1473"/>
      <c r="D48" s="254">
        <f>D25+D37+D39+D46</f>
        <v>0</v>
      </c>
    </row>
    <row r="49" spans="1:4" ht="14.25" thickTop="1" thickBot="1" x14ac:dyDescent="0.25">
      <c r="A49" s="1505"/>
      <c r="B49" s="1506"/>
      <c r="C49" s="1507"/>
      <c r="D49" s="336"/>
    </row>
    <row r="50" spans="1:4" x14ac:dyDescent="0.2">
      <c r="A50" s="1435"/>
      <c r="B50" s="1501"/>
      <c r="C50" s="1465"/>
      <c r="D50" s="747"/>
    </row>
    <row r="51" spans="1:4" x14ac:dyDescent="0.2">
      <c r="A51" s="1428" t="s">
        <v>594</v>
      </c>
      <c r="B51" s="1470"/>
      <c r="C51" s="1441"/>
      <c r="D51" s="748" t="s">
        <v>1558</v>
      </c>
    </row>
    <row r="52" spans="1:4" x14ac:dyDescent="0.2">
      <c r="A52" s="1428" t="s">
        <v>953</v>
      </c>
      <c r="B52" s="1470"/>
      <c r="C52" s="1441"/>
      <c r="D52" s="748" t="s">
        <v>955</v>
      </c>
    </row>
    <row r="53" spans="1:4" x14ac:dyDescent="0.2">
      <c r="A53" s="1433"/>
      <c r="B53" s="1471"/>
      <c r="C53" s="1442"/>
      <c r="D53" s="743"/>
    </row>
    <row r="54" spans="1:4" x14ac:dyDescent="0.2">
      <c r="A54" s="1497"/>
      <c r="B54" s="1498"/>
      <c r="C54" s="1499"/>
      <c r="D54" s="338"/>
    </row>
    <row r="55" spans="1:4" x14ac:dyDescent="0.2">
      <c r="A55" s="1472" t="s">
        <v>595</v>
      </c>
      <c r="B55" s="1500"/>
      <c r="C55" s="1473"/>
      <c r="D55" s="336"/>
    </row>
    <row r="56" spans="1:4" x14ac:dyDescent="0.2">
      <c r="A56" s="1472" t="s">
        <v>596</v>
      </c>
      <c r="B56" s="1500"/>
      <c r="C56" s="1473"/>
      <c r="D56" s="544"/>
    </row>
    <row r="57" spans="1:4" x14ac:dyDescent="0.2">
      <c r="A57" s="1472" t="s">
        <v>597</v>
      </c>
      <c r="B57" s="1500"/>
      <c r="C57" s="1473"/>
      <c r="D57" s="544"/>
    </row>
    <row r="58" spans="1:4" x14ac:dyDescent="0.2">
      <c r="A58" s="1472" t="s">
        <v>598</v>
      </c>
      <c r="B58" s="1500"/>
      <c r="C58" s="1473"/>
      <c r="D58" s="544"/>
    </row>
    <row r="59" spans="1:4" x14ac:dyDescent="0.2">
      <c r="A59" s="1472" t="s">
        <v>599</v>
      </c>
      <c r="B59" s="1500"/>
      <c r="C59" s="1473"/>
      <c r="D59" s="620"/>
    </row>
    <row r="60" spans="1:4" x14ac:dyDescent="0.2">
      <c r="A60" s="1472" t="s">
        <v>1260</v>
      </c>
      <c r="B60" s="1500"/>
      <c r="C60" s="1473"/>
      <c r="D60" s="451">
        <f>SUM(D56:D59)</f>
        <v>0</v>
      </c>
    </row>
    <row r="61" spans="1:4" x14ac:dyDescent="0.2">
      <c r="A61" s="1472"/>
      <c r="B61" s="1500"/>
      <c r="C61" s="1473"/>
      <c r="D61" s="336"/>
    </row>
    <row r="62" spans="1:4" x14ac:dyDescent="0.2">
      <c r="A62" s="1472" t="s">
        <v>600</v>
      </c>
      <c r="B62" s="1500"/>
      <c r="C62" s="1473"/>
      <c r="D62" s="544"/>
    </row>
    <row r="63" spans="1:4" x14ac:dyDescent="0.2">
      <c r="A63" s="1472"/>
      <c r="B63" s="1500"/>
      <c r="C63" s="1473"/>
      <c r="D63" s="336"/>
    </row>
    <row r="64" spans="1:4" x14ac:dyDescent="0.2">
      <c r="A64" s="1472" t="s">
        <v>601</v>
      </c>
      <c r="B64" s="1500"/>
      <c r="C64" s="1473"/>
      <c r="D64" s="544"/>
    </row>
    <row r="65" spans="1:4" x14ac:dyDescent="0.2">
      <c r="A65" s="1472"/>
      <c r="B65" s="1500"/>
      <c r="C65" s="1473"/>
      <c r="D65" s="336"/>
    </row>
    <row r="66" spans="1:4" x14ac:dyDescent="0.2">
      <c r="A66" s="1472" t="s">
        <v>602</v>
      </c>
      <c r="B66" s="1500"/>
      <c r="C66" s="1473"/>
      <c r="D66" s="336"/>
    </row>
    <row r="67" spans="1:4" x14ac:dyDescent="0.2">
      <c r="A67" s="1472" t="s">
        <v>95</v>
      </c>
      <c r="B67" s="1500"/>
      <c r="C67" s="1473"/>
      <c r="D67" s="544"/>
    </row>
    <row r="68" spans="1:4" x14ac:dyDescent="0.2">
      <c r="A68" s="1472" t="s">
        <v>96</v>
      </c>
      <c r="B68" s="1500"/>
      <c r="C68" s="1473"/>
      <c r="D68" s="544"/>
    </row>
    <row r="69" spans="1:4" x14ac:dyDescent="0.2">
      <c r="A69" s="1472" t="s">
        <v>603</v>
      </c>
      <c r="B69" s="1500"/>
      <c r="C69" s="1473"/>
      <c r="D69" s="544"/>
    </row>
    <row r="70" spans="1:4" x14ac:dyDescent="0.2">
      <c r="A70" s="1472" t="s">
        <v>604</v>
      </c>
      <c r="B70" s="1500"/>
      <c r="C70" s="1473"/>
      <c r="D70" s="544"/>
    </row>
    <row r="71" spans="1:4" x14ac:dyDescent="0.2">
      <c r="A71" s="1472" t="s">
        <v>1902</v>
      </c>
      <c r="B71" s="1500"/>
      <c r="C71" s="1473"/>
      <c r="D71" s="544"/>
    </row>
    <row r="72" spans="1:4" x14ac:dyDescent="0.2">
      <c r="A72" s="1472" t="s">
        <v>1261</v>
      </c>
      <c r="B72" s="1500"/>
      <c r="C72" s="1473"/>
      <c r="D72" s="451">
        <f>SUM(D67:D71)</f>
        <v>0</v>
      </c>
    </row>
    <row r="73" spans="1:4" x14ac:dyDescent="0.2">
      <c r="A73" s="1472"/>
      <c r="B73" s="1500"/>
      <c r="C73" s="1473"/>
      <c r="D73" s="336"/>
    </row>
    <row r="74" spans="1:4" x14ac:dyDescent="0.2">
      <c r="A74" s="1472" t="s">
        <v>605</v>
      </c>
      <c r="B74" s="1500"/>
      <c r="C74" s="1473"/>
      <c r="D74" s="336"/>
    </row>
    <row r="75" spans="1:4" x14ac:dyDescent="0.2">
      <c r="A75" s="1472" t="s">
        <v>591</v>
      </c>
      <c r="B75" s="1500"/>
      <c r="C75" s="1473"/>
      <c r="D75" s="544"/>
    </row>
    <row r="76" spans="1:4" x14ac:dyDescent="0.2">
      <c r="A76" s="1472"/>
      <c r="B76" s="1500"/>
      <c r="C76" s="1473"/>
      <c r="D76" s="544"/>
    </row>
    <row r="77" spans="1:4" ht="13.5" thickBot="1" x14ac:dyDescent="0.25">
      <c r="A77" s="1472" t="s">
        <v>1262</v>
      </c>
      <c r="B77" s="1500"/>
      <c r="C77" s="1473"/>
      <c r="D77" s="494">
        <f>D60+D62+D64+D72+D74+D75</f>
        <v>0</v>
      </c>
    </row>
    <row r="78" spans="1:4" ht="14.25" thickTop="1" thickBot="1" x14ac:dyDescent="0.25">
      <c r="A78" s="1505"/>
      <c r="B78" s="1506"/>
      <c r="C78" s="1507"/>
      <c r="D78" s="336"/>
    </row>
    <row r="79" spans="1:4" x14ac:dyDescent="0.2">
      <c r="A79" s="1510"/>
      <c r="B79" s="1401"/>
      <c r="C79" s="1511"/>
      <c r="D79" s="759"/>
    </row>
    <row r="80" spans="1:4" s="30" customFormat="1" x14ac:dyDescent="0.2">
      <c r="A80" s="1476" t="s">
        <v>942</v>
      </c>
      <c r="B80" s="1509"/>
      <c r="C80" s="1477"/>
      <c r="D80" s="259">
        <f>D48-D77</f>
        <v>0</v>
      </c>
    </row>
    <row r="81" spans="1:4" ht="13.5" thickBot="1" x14ac:dyDescent="0.25">
      <c r="A81" s="1426"/>
      <c r="B81" s="1508"/>
      <c r="C81" s="1427"/>
      <c r="D81" s="757"/>
    </row>
    <row r="83" spans="1:4" x14ac:dyDescent="0.2">
      <c r="C83" s="73"/>
      <c r="D83" s="54" t="s">
        <v>853</v>
      </c>
    </row>
    <row r="84" spans="1:4" s="509" customFormat="1" x14ac:dyDescent="0.2">
      <c r="D84" s="884"/>
    </row>
    <row r="85" spans="1:4" s="509" customFormat="1" x14ac:dyDescent="0.2">
      <c r="D85" s="884"/>
    </row>
    <row r="86" spans="1:4" s="509" customFormat="1" x14ac:dyDescent="0.2">
      <c r="D86" s="884"/>
    </row>
    <row r="87" spans="1:4" s="509" customFormat="1" x14ac:dyDescent="0.2">
      <c r="D87" s="884"/>
    </row>
    <row r="88" spans="1:4" s="509" customFormat="1" x14ac:dyDescent="0.2">
      <c r="D88" s="884"/>
    </row>
    <row r="89" spans="1:4" s="509" customFormat="1" x14ac:dyDescent="0.2">
      <c r="D89" s="884"/>
    </row>
  </sheetData>
  <sheetProtection password="C9B0" sheet="1" objects="1" scenarios="1" formatCells="0" formatRows="0" insertRows="0"/>
  <customSheetViews>
    <customSheetView guid="{56330057-FDF7-4F01-A54F-39862AA5437F}" scale="75" showGridLines="0" fitToPage="1">
      <selection sqref="A1:K2"/>
      <pageMargins left="0.5" right="0.5" top="0.5" bottom="1" header="0.5" footer="0.5"/>
      <printOptions horizontalCentered="1" gridLines="1"/>
      <pageSetup scale="65" orientation="portrait" r:id="rId1"/>
      <headerFooter alignWithMargins="0">
        <oddFooter>&amp;R&amp;12Page F-15</oddFooter>
      </headerFooter>
    </customSheetView>
    <customSheetView guid="{5798407D-750F-4210-A659-AB18B2146EC8}" scale="75" showGridLines="0" fitToPage="1" showRuler="0">
      <pageMargins left="0.5" right="0.5" top="0.5" bottom="1" header="0.5" footer="0.5"/>
      <printOptions horizontalCentered="1"/>
      <pageSetup scale="64" orientation="portrait" r:id="rId2"/>
      <headerFooter alignWithMargins="0">
        <oddFooter>&amp;R&amp;12Page F-15</oddFooter>
      </headerFooter>
    </customSheetView>
    <customSheetView guid="{2A3615D7-7698-4568-8705-B8674009C55E}" scale="75" showGridLines="0" fitToPage="1">
      <selection sqref="A1:K2"/>
      <pageMargins left="0.5" right="0.5" top="0.5" bottom="1" header="0.5" footer="0.5"/>
      <printOptions horizontalCentered="1" gridLines="1"/>
      <pageSetup scale="65" orientation="portrait" r:id="rId3"/>
      <headerFooter alignWithMargins="0">
        <oddFooter>&amp;R&amp;12Page F-15</oddFooter>
      </headerFooter>
    </customSheetView>
    <customSheetView guid="{FFE0FEC9-02DE-4FCF-B2B2-8C86F1867C4E}" scale="75" showGridLines="0" fitToPage="1">
      <selection sqref="A1:K2"/>
      <pageMargins left="0.5" right="0.5" top="0.5" bottom="1" header="0.5" footer="0.5"/>
      <printOptions horizontalCentered="1" gridLines="1"/>
      <pageSetup scale="65" orientation="portrait" r:id="rId4"/>
      <headerFooter alignWithMargins="0">
        <oddFooter>&amp;R&amp;12Page F-15</oddFooter>
      </headerFooter>
    </customSheetView>
  </customSheetViews>
  <mergeCells count="78">
    <mergeCell ref="A72:C72"/>
    <mergeCell ref="A74:C74"/>
    <mergeCell ref="A81:C81"/>
    <mergeCell ref="A25:C25"/>
    <mergeCell ref="A27:C27"/>
    <mergeCell ref="A28:C28"/>
    <mergeCell ref="A29:C29"/>
    <mergeCell ref="A30:C30"/>
    <mergeCell ref="A31:C31"/>
    <mergeCell ref="A80:C80"/>
    <mergeCell ref="A76:C76"/>
    <mergeCell ref="A78:C78"/>
    <mergeCell ref="A79:C79"/>
    <mergeCell ref="A77:C77"/>
    <mergeCell ref="A73:C73"/>
    <mergeCell ref="A75:C75"/>
    <mergeCell ref="A71:C71"/>
    <mergeCell ref="A65:C65"/>
    <mergeCell ref="A62:C62"/>
    <mergeCell ref="A64:C64"/>
    <mergeCell ref="A66:C66"/>
    <mergeCell ref="A63:C63"/>
    <mergeCell ref="A67:C67"/>
    <mergeCell ref="A68:C68"/>
    <mergeCell ref="A69:C69"/>
    <mergeCell ref="A70:C70"/>
    <mergeCell ref="A56:C56"/>
    <mergeCell ref="A57:C57"/>
    <mergeCell ref="A61:C61"/>
    <mergeCell ref="A58:C58"/>
    <mergeCell ref="A59:C59"/>
    <mergeCell ref="A60:C60"/>
    <mergeCell ref="A49:C49"/>
    <mergeCell ref="A46:C46"/>
    <mergeCell ref="A48:C48"/>
    <mergeCell ref="A54:C54"/>
    <mergeCell ref="A55:C55"/>
    <mergeCell ref="A50:C50"/>
    <mergeCell ref="A53:C53"/>
    <mergeCell ref="A51:C51"/>
    <mergeCell ref="A52:C52"/>
    <mergeCell ref="A42:C42"/>
    <mergeCell ref="A43:C43"/>
    <mergeCell ref="A44:C44"/>
    <mergeCell ref="A45:C45"/>
    <mergeCell ref="A47:C47"/>
    <mergeCell ref="A38:C38"/>
    <mergeCell ref="A40:C40"/>
    <mergeCell ref="A41:C41"/>
    <mergeCell ref="A34:C34"/>
    <mergeCell ref="A35:C35"/>
    <mergeCell ref="A36:C36"/>
    <mergeCell ref="A39:C39"/>
    <mergeCell ref="A37:C37"/>
    <mergeCell ref="A19:C19"/>
    <mergeCell ref="A20:C20"/>
    <mergeCell ref="A21:C21"/>
    <mergeCell ref="A18:C18"/>
    <mergeCell ref="A33:C33"/>
    <mergeCell ref="A26:C26"/>
    <mergeCell ref="A22:C22"/>
    <mergeCell ref="A23:C23"/>
    <mergeCell ref="A24:C24"/>
    <mergeCell ref="A32:C32"/>
    <mergeCell ref="A17:C17"/>
    <mergeCell ref="A16:C16"/>
    <mergeCell ref="A15:C15"/>
    <mergeCell ref="A14:C14"/>
    <mergeCell ref="A4:D4"/>
    <mergeCell ref="A6:C6"/>
    <mergeCell ref="A9:C9"/>
    <mergeCell ref="A7:C7"/>
    <mergeCell ref="A8:C8"/>
    <mergeCell ref="B2:D2"/>
    <mergeCell ref="A10:C10"/>
    <mergeCell ref="A13:C13"/>
    <mergeCell ref="A12:C12"/>
    <mergeCell ref="A11:C11"/>
  </mergeCells>
  <phoneticPr fontId="0" type="noConversion"/>
  <printOptions horizontalCentered="1"/>
  <pageMargins left="0.5" right="0.5" top="0.5" bottom="1" header="0.5" footer="0.5"/>
  <pageSetup scale="63" orientation="portrait" r:id="rId5"/>
  <headerFooter alignWithMargins="0">
    <oddFooter>&amp;R&amp;12Page F-15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L75"/>
  <sheetViews>
    <sheetView showGridLines="0" view="pageBreakPreview" zoomScale="70" zoomScaleNormal="75" zoomScaleSheetLayoutView="70" workbookViewId="0"/>
  </sheetViews>
  <sheetFormatPr defaultRowHeight="12.75" x14ac:dyDescent="0.2"/>
  <cols>
    <col min="1" max="1" width="3.28515625" bestFit="1" customWidth="1"/>
    <col min="2" max="2" width="81.28515625" customWidth="1"/>
    <col min="3" max="3" width="14" style="1" customWidth="1"/>
    <col min="4" max="4" width="18.5703125" style="1" customWidth="1"/>
    <col min="5" max="6" width="18.28515625" style="1" customWidth="1"/>
    <col min="7" max="7" width="18.5703125" style="1" customWidth="1"/>
    <col min="8" max="8" width="21" style="1" customWidth="1"/>
    <col min="9" max="9" width="18.5703125" style="1" customWidth="1"/>
    <col min="10" max="10" width="5.140625" customWidth="1"/>
    <col min="11" max="11" width="3.28515625" customWidth="1"/>
  </cols>
  <sheetData>
    <row r="1" spans="2:12" x14ac:dyDescent="0.2">
      <c r="B1" s="1328" t="s">
        <v>97</v>
      </c>
      <c r="C1" s="1328"/>
      <c r="D1" s="1328"/>
      <c r="E1" s="1328"/>
      <c r="F1" s="1328"/>
      <c r="G1" s="1328"/>
      <c r="H1" s="1328"/>
      <c r="I1" s="1328"/>
      <c r="J1" s="1515" t="s">
        <v>2119</v>
      </c>
    </row>
    <row r="2" spans="2:12" x14ac:dyDescent="0.2">
      <c r="B2" s="1529" t="s">
        <v>98</v>
      </c>
      <c r="C2" s="1529"/>
      <c r="D2" s="1529"/>
      <c r="E2" s="1529"/>
      <c r="F2" s="1529"/>
      <c r="G2" s="1529"/>
      <c r="H2" s="1529"/>
      <c r="I2" s="1529"/>
      <c r="J2" s="1516"/>
    </row>
    <row r="3" spans="2:12" ht="12.75" customHeight="1" thickBot="1" x14ac:dyDescent="0.25">
      <c r="B3" s="87"/>
      <c r="C3" s="190"/>
      <c r="D3" s="190"/>
      <c r="E3" s="190"/>
      <c r="F3" s="190"/>
      <c r="G3" s="190"/>
      <c r="H3" s="190"/>
      <c r="I3" s="190"/>
      <c r="J3" s="1516"/>
    </row>
    <row r="4" spans="2:12" ht="12.75" customHeight="1" x14ac:dyDescent="0.2">
      <c r="B4" s="191"/>
      <c r="C4" s="50"/>
      <c r="D4" s="50"/>
      <c r="E4" s="50"/>
      <c r="F4" s="50"/>
      <c r="G4" s="50"/>
      <c r="H4" s="50"/>
      <c r="I4" s="186"/>
      <c r="J4" s="1516"/>
    </row>
    <row r="5" spans="2:12" ht="12.75" customHeight="1" x14ac:dyDescent="0.2">
      <c r="B5" s="192"/>
      <c r="C5" s="17"/>
      <c r="D5" s="17" t="s">
        <v>70</v>
      </c>
      <c r="E5" s="17" t="s">
        <v>71</v>
      </c>
      <c r="F5" s="17" t="s">
        <v>1287</v>
      </c>
      <c r="G5" s="17" t="s">
        <v>70</v>
      </c>
      <c r="H5" s="17" t="s">
        <v>71</v>
      </c>
      <c r="I5" s="998" t="s">
        <v>1287</v>
      </c>
      <c r="J5" s="1516"/>
      <c r="L5" s="279"/>
    </row>
    <row r="6" spans="2:12" ht="12.75" customHeight="1" x14ac:dyDescent="0.2">
      <c r="B6" s="192" t="s">
        <v>606</v>
      </c>
      <c r="C6" s="17" t="s">
        <v>954</v>
      </c>
      <c r="D6" s="17" t="s">
        <v>1727</v>
      </c>
      <c r="E6" s="17" t="s">
        <v>1727</v>
      </c>
      <c r="F6" s="17" t="s">
        <v>1727</v>
      </c>
      <c r="G6" s="17" t="s">
        <v>1722</v>
      </c>
      <c r="H6" s="17" t="s">
        <v>1722</v>
      </c>
      <c r="I6" s="998" t="s">
        <v>1722</v>
      </c>
      <c r="J6" s="1516"/>
      <c r="L6" s="279"/>
    </row>
    <row r="7" spans="2:12" s="30" customFormat="1" x14ac:dyDescent="0.2">
      <c r="B7" s="192" t="s">
        <v>953</v>
      </c>
      <c r="C7" s="17" t="s">
        <v>955</v>
      </c>
      <c r="D7" s="17" t="s">
        <v>958</v>
      </c>
      <c r="E7" s="17" t="s">
        <v>960</v>
      </c>
      <c r="F7" s="17" t="s">
        <v>962</v>
      </c>
      <c r="G7" s="17" t="s">
        <v>963</v>
      </c>
      <c r="H7" s="17" t="s">
        <v>607</v>
      </c>
      <c r="I7" s="998" t="s">
        <v>1329</v>
      </c>
      <c r="J7" s="1516"/>
      <c r="L7" s="279"/>
    </row>
    <row r="8" spans="2:12" x14ac:dyDescent="0.2">
      <c r="B8" s="193"/>
      <c r="C8" s="18"/>
      <c r="D8" s="18"/>
      <c r="E8" s="18"/>
      <c r="F8" s="18"/>
      <c r="G8" s="18"/>
      <c r="H8" s="18"/>
      <c r="I8" s="999"/>
      <c r="J8" s="1516"/>
      <c r="L8" s="279"/>
    </row>
    <row r="9" spans="2:12" x14ac:dyDescent="0.2">
      <c r="B9" s="205"/>
      <c r="C9" s="20"/>
      <c r="D9" s="33"/>
      <c r="E9" s="33"/>
      <c r="F9" s="33"/>
      <c r="G9" s="33"/>
      <c r="H9" s="33"/>
      <c r="I9" s="1003"/>
      <c r="J9" s="1514" t="str">
        <f>IF('Cover Page'!$A$1&gt;0,'Cover Page'!$A$1," ")</f>
        <v xml:space="preserve"> </v>
      </c>
      <c r="L9" s="279"/>
    </row>
    <row r="10" spans="2:12" x14ac:dyDescent="0.2">
      <c r="B10" s="200" t="s">
        <v>610</v>
      </c>
      <c r="C10" s="22">
        <v>101</v>
      </c>
      <c r="D10" s="260">
        <f>'PgS-6_Sewer Utility Plant'!D63</f>
        <v>0</v>
      </c>
      <c r="E10" s="260">
        <f>'PgW-10_Utility Plant'!D79</f>
        <v>0</v>
      </c>
      <c r="F10" s="725">
        <f t="shared" ref="F10:F16" si="0">D10+E10</f>
        <v>0</v>
      </c>
      <c r="G10" s="260">
        <f>'PgS-6_Sewer Utility Plant'!H63</f>
        <v>0</v>
      </c>
      <c r="H10" s="260">
        <f>'PgW-10_Utility Plant'!G79</f>
        <v>0</v>
      </c>
      <c r="I10" s="1004">
        <f t="shared" ref="I10:I16" si="1">G10+H10</f>
        <v>0</v>
      </c>
      <c r="J10" s="1472"/>
      <c r="L10" s="279"/>
    </row>
    <row r="11" spans="2:12" x14ac:dyDescent="0.2">
      <c r="B11" s="200" t="s">
        <v>611</v>
      </c>
      <c r="C11" s="22">
        <v>102</v>
      </c>
      <c r="D11" s="543"/>
      <c r="E11" s="543"/>
      <c r="F11" s="725">
        <f t="shared" si="0"/>
        <v>0</v>
      </c>
      <c r="G11" s="543"/>
      <c r="H11" s="543"/>
      <c r="I11" s="1004">
        <f t="shared" si="1"/>
        <v>0</v>
      </c>
      <c r="J11" s="1472"/>
      <c r="L11" s="279"/>
    </row>
    <row r="12" spans="2:12" x14ac:dyDescent="0.2">
      <c r="B12" s="200" t="s">
        <v>35</v>
      </c>
      <c r="C12" s="22">
        <v>103</v>
      </c>
      <c r="D12" s="543"/>
      <c r="E12" s="543"/>
      <c r="F12" s="725">
        <f t="shared" si="0"/>
        <v>0</v>
      </c>
      <c r="G12" s="543"/>
      <c r="H12" s="543"/>
      <c r="I12" s="1004">
        <f t="shared" si="1"/>
        <v>0</v>
      </c>
      <c r="J12" s="1472"/>
      <c r="L12" s="279"/>
    </row>
    <row r="13" spans="2:12" x14ac:dyDescent="0.2">
      <c r="B13" s="200" t="s">
        <v>831</v>
      </c>
      <c r="C13" s="22">
        <v>104</v>
      </c>
      <c r="D13" s="551"/>
      <c r="E13" s="551"/>
      <c r="F13" s="725">
        <f t="shared" si="0"/>
        <v>0</v>
      </c>
      <c r="G13" s="725">
        <f>H56</f>
        <v>0</v>
      </c>
      <c r="H13" s="725">
        <f>H62</f>
        <v>0</v>
      </c>
      <c r="I13" s="1004">
        <f t="shared" si="1"/>
        <v>0</v>
      </c>
      <c r="J13" s="1472"/>
      <c r="L13" s="279"/>
    </row>
    <row r="14" spans="2:12" x14ac:dyDescent="0.2">
      <c r="B14" s="200" t="s">
        <v>612</v>
      </c>
      <c r="C14" s="22">
        <v>105</v>
      </c>
      <c r="D14" s="551"/>
      <c r="E14" s="551"/>
      <c r="F14" s="725">
        <f t="shared" si="0"/>
        <v>0</v>
      </c>
      <c r="G14" s="260">
        <f>'PgF-17_Plant Held'!F23</f>
        <v>0</v>
      </c>
      <c r="H14" s="260">
        <f>'PgF-17_Plant Held'!F34</f>
        <v>0</v>
      </c>
      <c r="I14" s="1004">
        <f t="shared" si="1"/>
        <v>0</v>
      </c>
      <c r="J14" s="1472"/>
      <c r="L14" s="279"/>
    </row>
    <row r="15" spans="2:12" x14ac:dyDescent="0.2">
      <c r="B15" s="200" t="s">
        <v>613</v>
      </c>
      <c r="C15" s="22">
        <v>106</v>
      </c>
      <c r="D15" s="543"/>
      <c r="E15" s="543"/>
      <c r="F15" s="725">
        <f t="shared" si="0"/>
        <v>0</v>
      </c>
      <c r="G15" s="543"/>
      <c r="H15" s="543"/>
      <c r="I15" s="1004">
        <f t="shared" si="1"/>
        <v>0</v>
      </c>
      <c r="J15" s="1472"/>
      <c r="L15" s="279"/>
    </row>
    <row r="16" spans="2:12" x14ac:dyDescent="0.2">
      <c r="B16" s="200" t="s">
        <v>614</v>
      </c>
      <c r="C16" s="22">
        <v>107</v>
      </c>
      <c r="D16" s="754"/>
      <c r="E16" s="754"/>
      <c r="F16" s="755">
        <f t="shared" si="0"/>
        <v>0</v>
      </c>
      <c r="G16" s="756">
        <f>SUM('PgF-17_Plant Held'!C61:D61)</f>
        <v>0</v>
      </c>
      <c r="H16" s="756">
        <f>SUM('PgF-17_Plant Held'!C72:D72)</f>
        <v>0</v>
      </c>
      <c r="I16" s="1027">
        <f t="shared" si="1"/>
        <v>0</v>
      </c>
      <c r="J16" s="1472"/>
      <c r="L16" s="279"/>
    </row>
    <row r="17" spans="2:12" ht="13.5" thickBot="1" x14ac:dyDescent="0.25">
      <c r="B17" s="200" t="s">
        <v>848</v>
      </c>
      <c r="C17" s="22"/>
      <c r="D17" s="263">
        <f t="shared" ref="D17:I17" si="2">SUM(D10:D16)</f>
        <v>0</v>
      </c>
      <c r="E17" s="263">
        <f t="shared" si="2"/>
        <v>0</v>
      </c>
      <c r="F17" s="263">
        <f t="shared" si="2"/>
        <v>0</v>
      </c>
      <c r="G17" s="263">
        <f t="shared" si="2"/>
        <v>0</v>
      </c>
      <c r="H17" s="263">
        <f t="shared" si="2"/>
        <v>0</v>
      </c>
      <c r="I17" s="1028">
        <f t="shared" si="2"/>
        <v>0</v>
      </c>
      <c r="J17" s="1472"/>
      <c r="L17" s="279"/>
    </row>
    <row r="18" spans="2:12" ht="13.5" thickTop="1" x14ac:dyDescent="0.2">
      <c r="B18" s="200"/>
      <c r="C18" s="22"/>
      <c r="D18" s="334"/>
      <c r="E18" s="268"/>
      <c r="F18" s="641" t="s">
        <v>1113</v>
      </c>
      <c r="G18" s="268"/>
      <c r="H18" s="268"/>
      <c r="I18" s="1029" t="s">
        <v>1113</v>
      </c>
      <c r="J18" s="1472"/>
      <c r="L18" s="279"/>
    </row>
    <row r="19" spans="2:12" x14ac:dyDescent="0.2">
      <c r="B19" s="200"/>
      <c r="C19" s="22"/>
      <c r="D19" s="268"/>
      <c r="E19" s="268"/>
      <c r="F19" s="268"/>
      <c r="G19" s="268"/>
      <c r="H19" s="268"/>
      <c r="I19" s="1001"/>
      <c r="J19" s="1472"/>
      <c r="L19" s="279"/>
    </row>
    <row r="20" spans="2:12" x14ac:dyDescent="0.2">
      <c r="B20" s="204" t="s">
        <v>99</v>
      </c>
      <c r="C20" s="22"/>
      <c r="D20" s="268"/>
      <c r="E20" s="268"/>
      <c r="F20" s="268"/>
      <c r="G20" s="268"/>
      <c r="H20" s="268"/>
      <c r="I20" s="1001"/>
      <c r="J20" s="1472"/>
      <c r="L20" s="279"/>
    </row>
    <row r="21" spans="2:12" x14ac:dyDescent="0.2">
      <c r="B21" s="200" t="s">
        <v>100</v>
      </c>
      <c r="C21" s="22">
        <v>108</v>
      </c>
      <c r="D21" s="260">
        <f>'PgS-7_Depr Reserve'!E81</f>
        <v>0</v>
      </c>
      <c r="E21" s="260">
        <f>'PgW-11_Depr Res'!F87</f>
        <v>0</v>
      </c>
      <c r="F21" s="725">
        <f>D21+E21</f>
        <v>0</v>
      </c>
      <c r="G21" s="260">
        <f>'PgS-7_Depr Reserve'!M81</f>
        <v>0</v>
      </c>
      <c r="H21" s="260">
        <f>'PgW-11_Depr Res'!N87</f>
        <v>0</v>
      </c>
      <c r="I21" s="1004">
        <f>G21+H21</f>
        <v>0</v>
      </c>
      <c r="J21" s="1472"/>
      <c r="L21" s="279"/>
    </row>
    <row r="22" spans="2:12" x14ac:dyDescent="0.2">
      <c r="B22" s="200" t="s">
        <v>837</v>
      </c>
      <c r="C22" s="22">
        <v>109</v>
      </c>
      <c r="D22" s="543"/>
      <c r="E22" s="543"/>
      <c r="F22" s="725">
        <f>D22+E22</f>
        <v>0</v>
      </c>
      <c r="G22" s="725">
        <f>I56</f>
        <v>0</v>
      </c>
      <c r="H22" s="725">
        <f>I62</f>
        <v>0</v>
      </c>
      <c r="I22" s="1004">
        <f>G22+H22</f>
        <v>0</v>
      </c>
      <c r="J22" s="1472"/>
      <c r="L22" s="279"/>
    </row>
    <row r="23" spans="2:12" x14ac:dyDescent="0.2">
      <c r="B23" s="200" t="s">
        <v>101</v>
      </c>
      <c r="C23" s="22">
        <v>110</v>
      </c>
      <c r="D23" s="543"/>
      <c r="E23" s="543"/>
      <c r="F23" s="725">
        <f>D23+E23</f>
        <v>0</v>
      </c>
      <c r="G23" s="543"/>
      <c r="H23" s="543"/>
      <c r="I23" s="1004">
        <f>G23+H23</f>
        <v>0</v>
      </c>
      <c r="J23" s="1472"/>
      <c r="L23" s="279"/>
    </row>
    <row r="24" spans="2:12" x14ac:dyDescent="0.2">
      <c r="B24" s="204" t="s">
        <v>102</v>
      </c>
      <c r="C24" s="22" t="s">
        <v>1214</v>
      </c>
      <c r="D24" s="640"/>
      <c r="E24" s="640"/>
      <c r="F24" s="755">
        <f>D24+E24</f>
        <v>0</v>
      </c>
      <c r="G24" s="640"/>
      <c r="H24" s="640"/>
      <c r="I24" s="1027">
        <f>G24+H24</f>
        <v>0</v>
      </c>
      <c r="J24" s="1472"/>
      <c r="L24" s="279"/>
    </row>
    <row r="25" spans="2:12" ht="13.5" thickBot="1" x14ac:dyDescent="0.25">
      <c r="B25" s="200" t="s">
        <v>847</v>
      </c>
      <c r="C25" s="22"/>
      <c r="D25" s="263">
        <f t="shared" ref="D25:I25" si="3">SUM(D21:D24)</f>
        <v>0</v>
      </c>
      <c r="E25" s="263">
        <f t="shared" si="3"/>
        <v>0</v>
      </c>
      <c r="F25" s="263">
        <f t="shared" si="3"/>
        <v>0</v>
      </c>
      <c r="G25" s="263">
        <f t="shared" si="3"/>
        <v>0</v>
      </c>
      <c r="H25" s="263">
        <f t="shared" si="3"/>
        <v>0</v>
      </c>
      <c r="I25" s="1028">
        <f t="shared" si="3"/>
        <v>0</v>
      </c>
      <c r="J25" s="1472"/>
      <c r="L25" s="279"/>
    </row>
    <row r="26" spans="2:12" ht="13.5" thickTop="1" x14ac:dyDescent="0.2">
      <c r="B26" s="200"/>
      <c r="C26" s="22"/>
      <c r="D26" s="334"/>
      <c r="E26" s="268"/>
      <c r="F26" s="641" t="s">
        <v>1113</v>
      </c>
      <c r="G26" s="268"/>
      <c r="H26" s="268"/>
      <c r="I26" s="1029" t="s">
        <v>1113</v>
      </c>
      <c r="J26" s="1472"/>
      <c r="L26" s="279"/>
    </row>
    <row r="27" spans="2:12" x14ac:dyDescent="0.2">
      <c r="B27" s="200"/>
      <c r="C27" s="22"/>
      <c r="D27" s="268"/>
      <c r="E27" s="268"/>
      <c r="F27" s="268"/>
      <c r="G27" s="268"/>
      <c r="H27" s="268"/>
      <c r="I27" s="1001"/>
      <c r="J27" s="1472"/>
      <c r="L27" s="279"/>
    </row>
    <row r="28" spans="2:12" x14ac:dyDescent="0.2">
      <c r="B28" s="200" t="s">
        <v>306</v>
      </c>
      <c r="C28" s="22">
        <v>114</v>
      </c>
      <c r="D28" s="262"/>
      <c r="E28" s="268"/>
      <c r="F28" s="262"/>
      <c r="G28" s="262"/>
      <c r="H28" s="262"/>
      <c r="I28" s="1030"/>
      <c r="J28" s="1472"/>
      <c r="L28" s="279"/>
    </row>
    <row r="29" spans="2:12" x14ac:dyDescent="0.2">
      <c r="B29" s="536"/>
      <c r="C29" s="22"/>
      <c r="D29" s="543"/>
      <c r="E29" s="543"/>
      <c r="F29" s="725">
        <f t="shared" ref="F29:F34" si="4">D29+E29</f>
        <v>0</v>
      </c>
      <c r="G29" s="543"/>
      <c r="H29" s="543"/>
      <c r="I29" s="1004">
        <f t="shared" ref="I29:I34" si="5">G29+H29</f>
        <v>0</v>
      </c>
      <c r="J29" s="1472"/>
      <c r="L29" s="279"/>
    </row>
    <row r="30" spans="2:12" x14ac:dyDescent="0.2">
      <c r="B30" s="510"/>
      <c r="C30" s="22"/>
      <c r="D30" s="543"/>
      <c r="E30" s="543"/>
      <c r="F30" s="725">
        <f t="shared" si="4"/>
        <v>0</v>
      </c>
      <c r="G30" s="543"/>
      <c r="H30" s="543"/>
      <c r="I30" s="1004">
        <f t="shared" si="5"/>
        <v>0</v>
      </c>
      <c r="J30" s="1472"/>
      <c r="L30" s="279"/>
    </row>
    <row r="31" spans="2:12" x14ac:dyDescent="0.2">
      <c r="B31" s="510"/>
      <c r="C31" s="22"/>
      <c r="D31" s="543"/>
      <c r="E31" s="543"/>
      <c r="F31" s="725">
        <f t="shared" si="4"/>
        <v>0</v>
      </c>
      <c r="G31" s="543"/>
      <c r="H31" s="543"/>
      <c r="I31" s="1004">
        <f t="shared" si="5"/>
        <v>0</v>
      </c>
      <c r="J31" s="1472"/>
      <c r="L31" s="279"/>
    </row>
    <row r="32" spans="2:12" x14ac:dyDescent="0.2">
      <c r="B32" s="537"/>
      <c r="C32" s="22"/>
      <c r="D32" s="543"/>
      <c r="E32" s="543"/>
      <c r="F32" s="725">
        <f>D32+E32</f>
        <v>0</v>
      </c>
      <c r="G32" s="543"/>
      <c r="H32" s="543"/>
      <c r="I32" s="1004">
        <f>G32+H32</f>
        <v>0</v>
      </c>
      <c r="J32" s="1472"/>
      <c r="L32" s="279"/>
    </row>
    <row r="33" spans="2:12" x14ac:dyDescent="0.2">
      <c r="B33" s="537"/>
      <c r="C33" s="22"/>
      <c r="D33" s="543"/>
      <c r="E33" s="543"/>
      <c r="F33" s="725">
        <f t="shared" si="4"/>
        <v>0</v>
      </c>
      <c r="G33" s="543"/>
      <c r="H33" s="543"/>
      <c r="I33" s="1004">
        <f t="shared" si="5"/>
        <v>0</v>
      </c>
      <c r="J33" s="1472"/>
      <c r="L33" s="279"/>
    </row>
    <row r="34" spans="2:12" x14ac:dyDescent="0.2">
      <c r="B34" s="200" t="s">
        <v>307</v>
      </c>
      <c r="C34" s="22">
        <v>115</v>
      </c>
      <c r="D34" s="754"/>
      <c r="E34" s="640"/>
      <c r="F34" s="755">
        <f t="shared" si="4"/>
        <v>0</v>
      </c>
      <c r="G34" s="640"/>
      <c r="H34" s="640"/>
      <c r="I34" s="1027">
        <f t="shared" si="5"/>
        <v>0</v>
      </c>
      <c r="J34" s="1472"/>
      <c r="L34" s="279"/>
    </row>
    <row r="35" spans="2:12" ht="13.5" thickBot="1" x14ac:dyDescent="0.25">
      <c r="B35" s="200" t="s">
        <v>849</v>
      </c>
      <c r="C35" s="22"/>
      <c r="D35" s="263">
        <f t="shared" ref="D35:I35" si="6">(SUM(D28:D33))-D34</f>
        <v>0</v>
      </c>
      <c r="E35" s="263">
        <f t="shared" si="6"/>
        <v>0</v>
      </c>
      <c r="F35" s="263">
        <f t="shared" si="6"/>
        <v>0</v>
      </c>
      <c r="G35" s="263">
        <f t="shared" si="6"/>
        <v>0</v>
      </c>
      <c r="H35" s="263">
        <f t="shared" si="6"/>
        <v>0</v>
      </c>
      <c r="I35" s="1028">
        <f t="shared" si="6"/>
        <v>0</v>
      </c>
      <c r="J35" s="1472"/>
      <c r="L35" s="279"/>
    </row>
    <row r="36" spans="2:12" ht="13.5" thickTop="1" x14ac:dyDescent="0.2">
      <c r="B36" s="247"/>
      <c r="C36" s="22"/>
      <c r="D36" s="334"/>
      <c r="E36" s="268"/>
      <c r="F36" s="641" t="s">
        <v>1113</v>
      </c>
      <c r="G36" s="268"/>
      <c r="H36" s="268"/>
      <c r="I36" s="1029" t="s">
        <v>1113</v>
      </c>
      <c r="J36" s="1472"/>
      <c r="L36" s="279"/>
    </row>
    <row r="37" spans="2:12" x14ac:dyDescent="0.2">
      <c r="B37" s="248"/>
      <c r="C37" s="22"/>
      <c r="D37" s="268"/>
      <c r="E37" s="268"/>
      <c r="F37" s="268"/>
      <c r="G37" s="268"/>
      <c r="H37" s="268"/>
      <c r="I37" s="1021"/>
      <c r="J37" s="1472"/>
      <c r="L37" s="279"/>
    </row>
    <row r="38" spans="2:12" x14ac:dyDescent="0.2">
      <c r="B38" s="248"/>
      <c r="C38" s="22"/>
      <c r="D38" s="268"/>
      <c r="E38" s="268"/>
      <c r="F38" s="268"/>
      <c r="G38" s="268"/>
      <c r="H38" s="268"/>
      <c r="I38" s="1001"/>
      <c r="J38" s="1472"/>
      <c r="L38" s="279"/>
    </row>
    <row r="39" spans="2:12" x14ac:dyDescent="0.2">
      <c r="B39" s="248"/>
      <c r="C39" s="22"/>
      <c r="D39" s="268"/>
      <c r="E39" s="268"/>
      <c r="F39" s="268"/>
      <c r="G39" s="268"/>
      <c r="H39" s="268"/>
      <c r="I39" s="1001"/>
      <c r="J39" s="1472"/>
      <c r="K39" s="1518" t="s">
        <v>1284</v>
      </c>
    </row>
    <row r="40" spans="2:12" ht="13.5" thickBot="1" x14ac:dyDescent="0.25">
      <c r="B40" s="200" t="s">
        <v>1215</v>
      </c>
      <c r="C40" s="22"/>
      <c r="D40" s="728">
        <f t="shared" ref="D40:I40" si="7">D17-D25+D35</f>
        <v>0</v>
      </c>
      <c r="E40" s="728">
        <f t="shared" si="7"/>
        <v>0</v>
      </c>
      <c r="F40" s="728">
        <f t="shared" si="7"/>
        <v>0</v>
      </c>
      <c r="G40" s="728">
        <f t="shared" si="7"/>
        <v>0</v>
      </c>
      <c r="H40" s="728">
        <f t="shared" si="7"/>
        <v>0</v>
      </c>
      <c r="I40" s="1025">
        <f t="shared" si="7"/>
        <v>0</v>
      </c>
      <c r="J40" s="1472"/>
      <c r="K40" s="1518"/>
    </row>
    <row r="41" spans="2:12" ht="12.75" customHeight="1" thickTop="1" thickBot="1" x14ac:dyDescent="0.25">
      <c r="B41" s="249" t="s">
        <v>1191</v>
      </c>
      <c r="C41" s="35"/>
      <c r="D41" s="730"/>
      <c r="E41" s="730"/>
      <c r="F41" s="730"/>
      <c r="G41" s="730"/>
      <c r="H41" s="730"/>
      <c r="I41" s="779"/>
      <c r="J41" s="1472"/>
      <c r="K41" s="1518"/>
    </row>
    <row r="42" spans="2:12" x14ac:dyDescent="0.2">
      <c r="B42" s="1500"/>
      <c r="C42" s="1500"/>
      <c r="D42" s="1500"/>
      <c r="E42" s="1500"/>
      <c r="F42" s="1500"/>
      <c r="G42" s="1500"/>
      <c r="H42" s="1500"/>
      <c r="I42" s="1500"/>
      <c r="J42" s="1472"/>
      <c r="K42" s="1518"/>
    </row>
    <row r="43" spans="2:12" ht="12.75" customHeight="1" x14ac:dyDescent="0.2">
      <c r="B43" s="1328" t="s">
        <v>1224</v>
      </c>
      <c r="C43" s="1517"/>
      <c r="D43" s="1517"/>
      <c r="E43" s="1517"/>
      <c r="F43" s="1517"/>
      <c r="G43" s="1517"/>
      <c r="H43" s="1517"/>
      <c r="I43" s="1517"/>
      <c r="J43" s="1472"/>
      <c r="K43" s="1518"/>
    </row>
    <row r="44" spans="2:12" x14ac:dyDescent="0.2">
      <c r="B44" s="1328" t="s">
        <v>1221</v>
      </c>
      <c r="C44" s="1517"/>
      <c r="D44" s="1517"/>
      <c r="E44" s="1517"/>
      <c r="F44" s="1517"/>
      <c r="G44" s="1517"/>
      <c r="H44" s="1517"/>
      <c r="I44" s="1517"/>
      <c r="J44" s="1472"/>
      <c r="K44" s="1518"/>
    </row>
    <row r="45" spans="2:12" x14ac:dyDescent="0.2">
      <c r="B45" s="1386" t="s">
        <v>947</v>
      </c>
      <c r="C45" s="1500"/>
      <c r="D45" s="1500"/>
      <c r="E45" s="1500"/>
      <c r="F45" s="1500"/>
      <c r="G45" s="1500"/>
      <c r="H45" s="1500"/>
      <c r="I45" s="1500"/>
      <c r="J45" s="1472"/>
      <c r="K45" s="1518"/>
    </row>
    <row r="46" spans="2:12" ht="13.5" thickBot="1" x14ac:dyDescent="0.25">
      <c r="B46" s="1386"/>
      <c r="C46" s="1500"/>
      <c r="D46" s="1500"/>
      <c r="E46" s="1500"/>
      <c r="F46" s="1500"/>
      <c r="G46" s="1500"/>
      <c r="H46" s="1500"/>
      <c r="I46" s="1500"/>
      <c r="J46" s="1472"/>
      <c r="K46" s="1518"/>
    </row>
    <row r="47" spans="2:12" ht="12.75" customHeight="1" x14ac:dyDescent="0.2">
      <c r="B47" s="191"/>
      <c r="C47" s="1464"/>
      <c r="D47" s="1501"/>
      <c r="E47" s="1501"/>
      <c r="F47" s="1465"/>
      <c r="G47" s="50" t="s">
        <v>1218</v>
      </c>
      <c r="H47" s="50" t="s">
        <v>1220</v>
      </c>
      <c r="I47" s="1000" t="s">
        <v>1222</v>
      </c>
      <c r="J47" s="1472"/>
      <c r="K47" s="1518"/>
    </row>
    <row r="48" spans="2:12" x14ac:dyDescent="0.2">
      <c r="B48" s="192" t="s">
        <v>1216</v>
      </c>
      <c r="C48" s="1520" t="s">
        <v>1217</v>
      </c>
      <c r="D48" s="1520"/>
      <c r="E48" s="1520"/>
      <c r="F48" s="1520"/>
      <c r="G48" s="17" t="s">
        <v>1219</v>
      </c>
      <c r="H48" s="17" t="s">
        <v>1221</v>
      </c>
      <c r="I48" s="998" t="s">
        <v>1223</v>
      </c>
      <c r="J48" s="1472"/>
      <c r="K48" s="1518"/>
    </row>
    <row r="49" spans="2:11" s="30" customFormat="1" ht="12.75" customHeight="1" x14ac:dyDescent="0.2">
      <c r="B49" s="192" t="s">
        <v>953</v>
      </c>
      <c r="C49" s="1520" t="s">
        <v>955</v>
      </c>
      <c r="D49" s="1520"/>
      <c r="E49" s="1520"/>
      <c r="F49" s="1520"/>
      <c r="G49" s="17" t="s">
        <v>958</v>
      </c>
      <c r="H49" s="17" t="s">
        <v>960</v>
      </c>
      <c r="I49" s="998" t="s">
        <v>962</v>
      </c>
      <c r="J49" s="1472"/>
      <c r="K49" s="1518"/>
    </row>
    <row r="50" spans="2:11" x14ac:dyDescent="0.2">
      <c r="B50" s="193"/>
      <c r="C50" s="1524"/>
      <c r="D50" s="1524"/>
      <c r="E50" s="1524"/>
      <c r="F50" s="1524"/>
      <c r="G50" s="18"/>
      <c r="H50" s="18"/>
      <c r="I50" s="999"/>
      <c r="J50" s="1472"/>
      <c r="K50" s="1518"/>
    </row>
    <row r="51" spans="2:11" ht="12.75" customHeight="1" x14ac:dyDescent="0.2">
      <c r="B51" s="243" t="s">
        <v>944</v>
      </c>
      <c r="C51" s="1521"/>
      <c r="D51" s="1522"/>
      <c r="E51" s="1522"/>
      <c r="F51" s="1523"/>
      <c r="G51" s="705"/>
      <c r="H51" s="545"/>
      <c r="I51" s="1031"/>
      <c r="J51" s="1472"/>
      <c r="K51" s="1518"/>
    </row>
    <row r="52" spans="2:11" ht="12.75" customHeight="1" x14ac:dyDescent="0.2">
      <c r="B52" s="518"/>
      <c r="C52" s="1519"/>
      <c r="D52" s="1503"/>
      <c r="E52" s="1503"/>
      <c r="F52" s="1504"/>
      <c r="G52" s="707"/>
      <c r="H52" s="543"/>
      <c r="I52" s="1002"/>
      <c r="J52" s="1472"/>
      <c r="K52" s="1518"/>
    </row>
    <row r="53" spans="2:11" ht="12.75" customHeight="1" x14ac:dyDescent="0.2">
      <c r="B53" s="518"/>
      <c r="C53" s="1519"/>
      <c r="D53" s="1503"/>
      <c r="E53" s="1503"/>
      <c r="F53" s="1504"/>
      <c r="G53" s="707"/>
      <c r="H53" s="543"/>
      <c r="I53" s="1002"/>
      <c r="J53" s="1472"/>
      <c r="K53" s="1518"/>
    </row>
    <row r="54" spans="2:11" x14ac:dyDescent="0.2">
      <c r="B54" s="518"/>
      <c r="C54" s="1519"/>
      <c r="D54" s="1503"/>
      <c r="E54" s="1503"/>
      <c r="F54" s="1504"/>
      <c r="G54" s="707"/>
      <c r="H54" s="543"/>
      <c r="I54" s="1002"/>
      <c r="J54" s="1472"/>
      <c r="K54" s="1518"/>
    </row>
    <row r="55" spans="2:11" x14ac:dyDescent="0.2">
      <c r="B55" s="518"/>
      <c r="C55" s="1519"/>
      <c r="D55" s="1503"/>
      <c r="E55" s="1503"/>
      <c r="F55" s="1504"/>
      <c r="G55" s="707"/>
      <c r="H55" s="543"/>
      <c r="I55" s="1002"/>
      <c r="J55" s="1472"/>
      <c r="K55" s="1518"/>
    </row>
    <row r="56" spans="2:11" x14ac:dyDescent="0.2">
      <c r="B56" s="200" t="s">
        <v>832</v>
      </c>
      <c r="C56" s="1519"/>
      <c r="D56" s="1503"/>
      <c r="E56" s="1503"/>
      <c r="F56" s="1504"/>
      <c r="G56" s="707"/>
      <c r="H56" s="256">
        <f>SUM(H51:H55)</f>
        <v>0</v>
      </c>
      <c r="I56" s="1023">
        <f>SUM(I51:I55)</f>
        <v>0</v>
      </c>
      <c r="J56" s="1472"/>
      <c r="K56" s="1518"/>
    </row>
    <row r="57" spans="2:11" ht="24" customHeight="1" x14ac:dyDescent="0.2">
      <c r="B57" s="214" t="s">
        <v>943</v>
      </c>
      <c r="C57" s="1519"/>
      <c r="D57" s="1503"/>
      <c r="E57" s="1503"/>
      <c r="F57" s="1504"/>
      <c r="G57" s="707"/>
      <c r="H57" s="268"/>
      <c r="I57" s="1001"/>
      <c r="J57" s="1472"/>
      <c r="K57" s="1518"/>
    </row>
    <row r="58" spans="2:11" x14ac:dyDescent="0.2">
      <c r="B58" s="518"/>
      <c r="C58" s="1519"/>
      <c r="D58" s="1503"/>
      <c r="E58" s="1503"/>
      <c r="F58" s="1504"/>
      <c r="G58" s="707"/>
      <c r="H58" s="543"/>
      <c r="I58" s="1002"/>
      <c r="J58" s="1472"/>
      <c r="K58" s="1518"/>
    </row>
    <row r="59" spans="2:11" ht="12.75" customHeight="1" x14ac:dyDescent="0.2">
      <c r="B59" s="518"/>
      <c r="C59" s="1519"/>
      <c r="D59" s="1503"/>
      <c r="E59" s="1503"/>
      <c r="F59" s="1504"/>
      <c r="G59" s="707"/>
      <c r="H59" s="543"/>
      <c r="I59" s="1002"/>
      <c r="J59" s="1472"/>
      <c r="K59" s="1518"/>
    </row>
    <row r="60" spans="2:11" ht="12.75" customHeight="1" x14ac:dyDescent="0.2">
      <c r="B60" s="518"/>
      <c r="C60" s="1519"/>
      <c r="D60" s="1503"/>
      <c r="E60" s="1503"/>
      <c r="F60" s="1504"/>
      <c r="G60" s="707"/>
      <c r="H60" s="543"/>
      <c r="I60" s="1002"/>
      <c r="J60" s="1472"/>
      <c r="K60" s="1026"/>
    </row>
    <row r="61" spans="2:11" x14ac:dyDescent="0.2">
      <c r="B61" s="518"/>
      <c r="C61" s="1519"/>
      <c r="D61" s="1503"/>
      <c r="E61" s="1503"/>
      <c r="F61" s="1504"/>
      <c r="G61" s="707"/>
      <c r="H61" s="543"/>
      <c r="I61" s="1002"/>
      <c r="J61" s="1472"/>
      <c r="K61" s="1512" t="str">
        <f>IF('Cover Page'!$E$14&gt;0,'Cover Page'!$E$14," ")</f>
        <v xml:space="preserve"> </v>
      </c>
    </row>
    <row r="62" spans="2:11" x14ac:dyDescent="0.2">
      <c r="B62" s="200" t="s">
        <v>833</v>
      </c>
      <c r="C62" s="1519"/>
      <c r="D62" s="1503"/>
      <c r="E62" s="1503"/>
      <c r="F62" s="1504"/>
      <c r="G62" s="707"/>
      <c r="H62" s="256">
        <f>SUM(H57:H61)</f>
        <v>0</v>
      </c>
      <c r="I62" s="1023">
        <f>SUM(I57:I61)</f>
        <v>0</v>
      </c>
      <c r="J62" s="1472"/>
      <c r="K62" s="1513"/>
    </row>
    <row r="63" spans="2:11" x14ac:dyDescent="0.2">
      <c r="B63" s="200"/>
      <c r="C63" s="1519"/>
      <c r="D63" s="1503"/>
      <c r="E63" s="1503"/>
      <c r="F63" s="1504"/>
      <c r="G63" s="707"/>
      <c r="H63" s="498"/>
      <c r="I63" s="1024"/>
      <c r="J63" s="1472"/>
      <c r="K63" s="1513"/>
    </row>
    <row r="64" spans="2:11" ht="13.5" thickBot="1" x14ac:dyDescent="0.25">
      <c r="B64" s="200" t="s">
        <v>834</v>
      </c>
      <c r="C64" s="1519"/>
      <c r="D64" s="1503"/>
      <c r="E64" s="1503"/>
      <c r="F64" s="1504"/>
      <c r="G64" s="707"/>
      <c r="H64" s="728">
        <f>H56+H62</f>
        <v>0</v>
      </c>
      <c r="I64" s="1025">
        <f>I56+I62</f>
        <v>0</v>
      </c>
      <c r="J64" s="1472"/>
      <c r="K64" s="1053"/>
    </row>
    <row r="65" spans="1:11" ht="14.25" thickTop="1" thickBot="1" x14ac:dyDescent="0.25">
      <c r="A65" s="1525" t="s">
        <v>407</v>
      </c>
      <c r="B65" s="201"/>
      <c r="C65" s="1526"/>
      <c r="D65" s="1527"/>
      <c r="E65" s="1527"/>
      <c r="F65" s="1528"/>
      <c r="G65" s="758"/>
      <c r="H65" s="730"/>
      <c r="I65" s="779"/>
      <c r="J65" s="1472"/>
      <c r="K65" s="1053"/>
    </row>
    <row r="66" spans="1:11" ht="12.75" customHeight="1" x14ac:dyDescent="0.2">
      <c r="A66" s="1525"/>
      <c r="J66" s="1005"/>
      <c r="K66" s="1026"/>
    </row>
    <row r="67" spans="1:11" x14ac:dyDescent="0.2">
      <c r="A67" s="1525"/>
      <c r="B67" s="509"/>
      <c r="C67" s="884"/>
      <c r="D67" s="884"/>
      <c r="E67" s="884"/>
      <c r="F67" s="884"/>
      <c r="G67" s="55"/>
      <c r="H67" s="54" t="s">
        <v>852</v>
      </c>
      <c r="J67" s="1005"/>
      <c r="K67" s="1026"/>
    </row>
    <row r="68" spans="1:11" ht="12.75" customHeight="1" x14ac:dyDescent="0.2">
      <c r="A68" s="1525"/>
      <c r="B68" s="509"/>
      <c r="C68" s="884"/>
      <c r="D68" s="884"/>
      <c r="E68" s="884"/>
      <c r="F68" s="884"/>
      <c r="K68" s="1026"/>
    </row>
    <row r="69" spans="1:11" ht="14.25" customHeight="1" x14ac:dyDescent="0.2">
      <c r="A69" s="1525"/>
      <c r="B69" s="509"/>
      <c r="C69" s="884"/>
      <c r="D69" s="884"/>
      <c r="E69" s="884"/>
      <c r="F69" s="884"/>
      <c r="G69" s="73"/>
      <c r="H69" s="54" t="s">
        <v>853</v>
      </c>
      <c r="I69" s="884"/>
      <c r="K69" s="1026"/>
    </row>
    <row r="70" spans="1:11" s="509" customFormat="1" ht="12.75" customHeight="1" x14ac:dyDescent="0.2">
      <c r="C70" s="884"/>
      <c r="D70" s="884"/>
      <c r="E70" s="884"/>
      <c r="F70" s="884"/>
      <c r="G70" s="884"/>
      <c r="H70" s="884"/>
      <c r="I70" s="884"/>
      <c r="K70" s="886"/>
    </row>
    <row r="71" spans="1:11" s="509" customFormat="1" x14ac:dyDescent="0.2">
      <c r="C71" s="884"/>
      <c r="D71" s="884"/>
      <c r="E71" s="884"/>
      <c r="F71" s="884"/>
      <c r="G71" s="884"/>
      <c r="H71" s="884"/>
      <c r="I71" s="884"/>
    </row>
    <row r="72" spans="1:11" s="509" customFormat="1" x14ac:dyDescent="0.2">
      <c r="C72" s="884"/>
      <c r="D72" s="884"/>
      <c r="E72" s="884"/>
      <c r="F72" s="884"/>
      <c r="G72" s="884"/>
      <c r="H72" s="884"/>
      <c r="I72" s="884"/>
    </row>
    <row r="73" spans="1:11" s="509" customFormat="1" x14ac:dyDescent="0.2">
      <c r="C73" s="884"/>
      <c r="D73" s="884"/>
      <c r="E73" s="884"/>
      <c r="F73" s="884"/>
      <c r="G73" s="884"/>
      <c r="H73" s="884"/>
      <c r="I73" s="884"/>
    </row>
    <row r="74" spans="1:11" s="509" customFormat="1" x14ac:dyDescent="0.2">
      <c r="C74" s="884"/>
      <c r="D74" s="884"/>
      <c r="E74" s="884"/>
      <c r="F74" s="884"/>
      <c r="G74" s="884"/>
      <c r="H74" s="884"/>
      <c r="I74" s="884"/>
    </row>
    <row r="75" spans="1:11" s="509" customFormat="1" x14ac:dyDescent="0.2">
      <c r="C75" s="884"/>
      <c r="D75" s="884"/>
      <c r="E75" s="884"/>
      <c r="F75" s="884"/>
      <c r="G75" s="884"/>
      <c r="H75" s="884"/>
      <c r="I75" s="884"/>
    </row>
  </sheetData>
  <sheetProtection password="C9B0" sheet="1" objects="1" scenarios="1" formatCells="0" formatRows="0" insertRows="0"/>
  <customSheetViews>
    <customSheetView guid="{56330057-FDF7-4F01-A54F-39862AA5437F}" scale="75" showGridLines="0" fitToPage="1">
      <selection sqref="A1:K4"/>
      <pageMargins left="0.5" right="0.5" top="0.5" bottom="0.5" header="0" footer="0.5"/>
      <printOptions horizontalCentered="1" verticalCentered="1" gridLines="1"/>
      <pageSetup scale="59" orientation="landscape" r:id="rId1"/>
      <headerFooter alignWithMargins="0"/>
    </customSheetView>
    <customSheetView guid="{5798407D-750F-4210-A659-AB18B2146EC8}" scale="75" showGridLines="0" fitToPage="1" showRuler="0">
      <pageMargins left="0.5" right="0.5" top="0.5" bottom="0.5" header="0" footer="0.5"/>
      <printOptions horizontalCentered="1" verticalCentered="1"/>
      <pageSetup scale="59" orientation="landscape" r:id="rId2"/>
      <headerFooter alignWithMargins="0"/>
    </customSheetView>
    <customSheetView guid="{2A3615D7-7698-4568-8705-B8674009C55E}" scale="75" showGridLines="0" fitToPage="1">
      <selection sqref="A1:K4"/>
      <pageMargins left="0.5" right="0.5" top="0.5" bottom="0.5" header="0" footer="0.5"/>
      <printOptions horizontalCentered="1" verticalCentered="1" gridLines="1"/>
      <pageSetup scale="59" orientation="landscape" r:id="rId3"/>
      <headerFooter alignWithMargins="0"/>
    </customSheetView>
    <customSheetView guid="{FFE0FEC9-02DE-4FCF-B2B2-8C86F1867C4E}" scale="75" showGridLines="0" fitToPage="1">
      <selection sqref="A1:K4"/>
      <pageMargins left="0.5" right="0.5" top="0.5" bottom="0.5" header="0" footer="0.5"/>
      <printOptions horizontalCentered="1" verticalCentered="1" gridLines="1"/>
      <pageSetup scale="59" orientation="landscape" r:id="rId4"/>
      <headerFooter alignWithMargins="0"/>
    </customSheetView>
  </customSheetViews>
  <mergeCells count="31">
    <mergeCell ref="B44:I44"/>
    <mergeCell ref="B1:I1"/>
    <mergeCell ref="B2:I2"/>
    <mergeCell ref="C52:F52"/>
    <mergeCell ref="C47:F47"/>
    <mergeCell ref="A65:A69"/>
    <mergeCell ref="C58:F58"/>
    <mergeCell ref="C59:F59"/>
    <mergeCell ref="C56:F56"/>
    <mergeCell ref="C60:F60"/>
    <mergeCell ref="C65:F65"/>
    <mergeCell ref="C63:F63"/>
    <mergeCell ref="C62:F62"/>
    <mergeCell ref="C64:F64"/>
    <mergeCell ref="C61:F61"/>
    <mergeCell ref="K61:K63"/>
    <mergeCell ref="J9:J65"/>
    <mergeCell ref="J1:J8"/>
    <mergeCell ref="B45:I45"/>
    <mergeCell ref="B43:I43"/>
    <mergeCell ref="K39:K59"/>
    <mergeCell ref="B42:I42"/>
    <mergeCell ref="C53:F53"/>
    <mergeCell ref="C57:F57"/>
    <mergeCell ref="C48:F48"/>
    <mergeCell ref="C51:F51"/>
    <mergeCell ref="C49:F49"/>
    <mergeCell ref="C54:F54"/>
    <mergeCell ref="C50:F50"/>
    <mergeCell ref="B46:I46"/>
    <mergeCell ref="C55:F55"/>
  </mergeCells>
  <phoneticPr fontId="0" type="noConversion"/>
  <printOptions horizontalCentered="1" verticalCentered="1"/>
  <pageMargins left="0.5" right="0.5" top="0.5" bottom="0.5" header="0" footer="0.5"/>
  <pageSetup scale="59" orientation="landscape"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G84"/>
  <sheetViews>
    <sheetView showGridLines="0" view="pageBreakPreview" zoomScaleNormal="75" zoomScaleSheetLayoutView="100" workbookViewId="0"/>
  </sheetViews>
  <sheetFormatPr defaultRowHeight="12.75" x14ac:dyDescent="0.2"/>
  <cols>
    <col min="1" max="1" width="13.5703125" customWidth="1"/>
    <col min="2" max="2" width="48.85546875" customWidth="1"/>
    <col min="3" max="3" width="18.5703125" style="1" customWidth="1"/>
    <col min="4" max="4" width="20.140625" style="1" customWidth="1"/>
    <col min="5" max="5" width="20.28515625" style="1" customWidth="1"/>
    <col min="6" max="6" width="18.5703125" style="1" customWidth="1"/>
  </cols>
  <sheetData>
    <row r="1" spans="1:7" x14ac:dyDescent="0.2">
      <c r="C1" s="1273" t="s">
        <v>1796</v>
      </c>
      <c r="D1" s="1244"/>
      <c r="E1" s="1244"/>
      <c r="F1" s="994" t="str">
        <f>IF('Cover Page'!$E$14&gt;0,'Cover Page'!$E$14," ")</f>
        <v xml:space="preserve"> </v>
      </c>
    </row>
    <row r="2" spans="1:7" ht="15" customHeight="1" x14ac:dyDescent="0.2">
      <c r="A2" s="823" t="s">
        <v>2119</v>
      </c>
      <c r="B2" s="1177" t="str">
        <f>IF('Cover Page'!$A$1&gt;0,'Cover Page'!$A$1," ")</f>
        <v xml:space="preserve"> </v>
      </c>
      <c r="C2" s="1177"/>
      <c r="D2" s="1177"/>
      <c r="E2" s="1177"/>
      <c r="F2" s="1177"/>
      <c r="G2" s="1"/>
    </row>
    <row r="3" spans="1:7" ht="6.75" customHeight="1" x14ac:dyDescent="0.2"/>
    <row r="4" spans="1:7" x14ac:dyDescent="0.2">
      <c r="A4" s="1194" t="s">
        <v>75</v>
      </c>
      <c r="B4" s="1194"/>
      <c r="C4" s="1194"/>
      <c r="D4" s="1194"/>
      <c r="E4" s="1194"/>
      <c r="F4" s="1194"/>
    </row>
    <row r="5" spans="1:7" x14ac:dyDescent="0.2">
      <c r="A5" s="1547" t="s">
        <v>991</v>
      </c>
      <c r="B5" s="1281"/>
      <c r="C5" s="1281"/>
      <c r="D5" s="1281"/>
      <c r="E5" s="1281"/>
      <c r="F5" s="1281"/>
    </row>
    <row r="6" spans="1:7" x14ac:dyDescent="0.2">
      <c r="A6" s="1500" t="s">
        <v>992</v>
      </c>
      <c r="B6" s="1500"/>
      <c r="C6" s="1500"/>
      <c r="D6" s="1500"/>
      <c r="E6" s="1500"/>
      <c r="F6" s="1500"/>
    </row>
    <row r="7" spans="1:7" ht="13.5" thickBot="1" x14ac:dyDescent="0.25">
      <c r="A7" s="42"/>
      <c r="B7" s="42"/>
      <c r="C7" s="81"/>
      <c r="D7" s="81"/>
      <c r="E7" s="81"/>
      <c r="F7" s="42"/>
    </row>
    <row r="8" spans="1:7" x14ac:dyDescent="0.2">
      <c r="A8" s="1435"/>
      <c r="B8" s="1465"/>
      <c r="C8" s="50"/>
      <c r="D8" s="50"/>
      <c r="E8" s="50"/>
      <c r="F8" s="186"/>
    </row>
    <row r="9" spans="1:7" x14ac:dyDescent="0.2">
      <c r="A9" s="192"/>
      <c r="B9" s="7"/>
      <c r="C9" s="17"/>
      <c r="D9" s="17"/>
      <c r="E9" s="17" t="s">
        <v>1228</v>
      </c>
      <c r="F9" s="187"/>
    </row>
    <row r="10" spans="1:7" x14ac:dyDescent="0.2">
      <c r="A10" s="1428"/>
      <c r="B10" s="1441"/>
      <c r="C10" s="17" t="s">
        <v>608</v>
      </c>
      <c r="D10" s="17" t="s">
        <v>1226</v>
      </c>
      <c r="E10" s="17" t="s">
        <v>1229</v>
      </c>
      <c r="F10" s="187" t="s">
        <v>2084</v>
      </c>
    </row>
    <row r="11" spans="1:7" x14ac:dyDescent="0.2">
      <c r="A11" s="1428" t="s">
        <v>1225</v>
      </c>
      <c r="B11" s="1441"/>
      <c r="C11" s="17" t="s">
        <v>609</v>
      </c>
      <c r="D11" s="17" t="s">
        <v>1227</v>
      </c>
      <c r="E11" s="17" t="s">
        <v>1230</v>
      </c>
      <c r="F11" s="187" t="s">
        <v>1221</v>
      </c>
    </row>
    <row r="12" spans="1:7" s="30" customFormat="1" x14ac:dyDescent="0.2">
      <c r="A12" s="1428" t="s">
        <v>953</v>
      </c>
      <c r="B12" s="1441"/>
      <c r="C12" s="17" t="s">
        <v>955</v>
      </c>
      <c r="D12" s="17" t="s">
        <v>958</v>
      </c>
      <c r="E12" s="17" t="s">
        <v>960</v>
      </c>
      <c r="F12" s="187" t="s">
        <v>962</v>
      </c>
    </row>
    <row r="13" spans="1:7" x14ac:dyDescent="0.2">
      <c r="A13" s="1433"/>
      <c r="B13" s="1442"/>
      <c r="C13" s="18"/>
      <c r="D13" s="18"/>
      <c r="E13" s="18"/>
      <c r="F13" s="188"/>
    </row>
    <row r="14" spans="1:7" x14ac:dyDescent="0.2">
      <c r="A14" s="1555" t="s">
        <v>944</v>
      </c>
      <c r="B14" s="1556"/>
      <c r="C14" s="20"/>
      <c r="D14" s="20"/>
      <c r="E14" s="652"/>
      <c r="F14" s="338"/>
    </row>
    <row r="15" spans="1:7" x14ac:dyDescent="0.2">
      <c r="A15" s="1548"/>
      <c r="B15" s="1549"/>
      <c r="C15" s="533"/>
      <c r="D15" s="533"/>
      <c r="E15" s="583"/>
      <c r="F15" s="544"/>
    </row>
    <row r="16" spans="1:7" x14ac:dyDescent="0.2">
      <c r="A16" s="1548"/>
      <c r="B16" s="1549"/>
      <c r="C16" s="533"/>
      <c r="D16" s="533"/>
      <c r="E16" s="583"/>
      <c r="F16" s="544"/>
    </row>
    <row r="17" spans="1:6" x14ac:dyDescent="0.2">
      <c r="A17" s="1548"/>
      <c r="B17" s="1549"/>
      <c r="C17" s="533"/>
      <c r="D17" s="704"/>
      <c r="E17" s="583"/>
      <c r="F17" s="544"/>
    </row>
    <row r="18" spans="1:6" x14ac:dyDescent="0.2">
      <c r="A18" s="1548"/>
      <c r="B18" s="1549"/>
      <c r="C18" s="533"/>
      <c r="D18" s="546"/>
      <c r="E18" s="583"/>
      <c r="F18" s="544"/>
    </row>
    <row r="19" spans="1:6" x14ac:dyDescent="0.2">
      <c r="A19" s="1548"/>
      <c r="B19" s="1549"/>
      <c r="C19" s="533"/>
      <c r="D19" s="546"/>
      <c r="E19" s="583"/>
      <c r="F19" s="544"/>
    </row>
    <row r="20" spans="1:6" x14ac:dyDescent="0.2">
      <c r="A20" s="1548"/>
      <c r="B20" s="1549"/>
      <c r="C20" s="533"/>
      <c r="D20" s="546"/>
      <c r="E20" s="583"/>
      <c r="F20" s="544"/>
    </row>
    <row r="21" spans="1:6" x14ac:dyDescent="0.2">
      <c r="A21" s="1548"/>
      <c r="B21" s="1549"/>
      <c r="C21" s="533"/>
      <c r="D21" s="546"/>
      <c r="E21" s="583"/>
      <c r="F21" s="544"/>
    </row>
    <row r="22" spans="1:6" x14ac:dyDescent="0.2">
      <c r="A22" s="1548"/>
      <c r="B22" s="1549"/>
      <c r="C22" s="533"/>
      <c r="D22" s="546"/>
      <c r="E22" s="583"/>
      <c r="F22" s="544"/>
    </row>
    <row r="23" spans="1:6" x14ac:dyDescent="0.2">
      <c r="A23" s="1472" t="s">
        <v>1565</v>
      </c>
      <c r="B23" s="1473"/>
      <c r="C23" s="22">
        <v>105</v>
      </c>
      <c r="D23" s="26"/>
      <c r="E23" s="647"/>
      <c r="F23" s="451">
        <f>SUM(F17:F22)</f>
        <v>0</v>
      </c>
    </row>
    <row r="24" spans="1:6" x14ac:dyDescent="0.2">
      <c r="A24" s="1474"/>
      <c r="B24" s="1475"/>
      <c r="C24" s="22"/>
      <c r="D24" s="26"/>
      <c r="E24" s="647"/>
      <c r="F24" s="723" t="s">
        <v>1192</v>
      </c>
    </row>
    <row r="25" spans="1:6" x14ac:dyDescent="0.2">
      <c r="A25" s="1474" t="s">
        <v>943</v>
      </c>
      <c r="B25" s="1475"/>
      <c r="C25" s="22"/>
      <c r="D25" s="26"/>
      <c r="E25" s="647"/>
      <c r="F25" s="336"/>
    </row>
    <row r="26" spans="1:6" x14ac:dyDescent="0.2">
      <c r="A26" s="1548"/>
      <c r="B26" s="1549"/>
      <c r="C26" s="533"/>
      <c r="D26" s="546"/>
      <c r="E26" s="583"/>
      <c r="F26" s="544"/>
    </row>
    <row r="27" spans="1:6" x14ac:dyDescent="0.2">
      <c r="A27" s="1548"/>
      <c r="B27" s="1549"/>
      <c r="C27" s="533"/>
      <c r="D27" s="546"/>
      <c r="E27" s="583"/>
      <c r="F27" s="544"/>
    </row>
    <row r="28" spans="1:6" x14ac:dyDescent="0.2">
      <c r="A28" s="1548"/>
      <c r="B28" s="1549"/>
      <c r="C28" s="533"/>
      <c r="D28" s="546"/>
      <c r="E28" s="583"/>
      <c r="F28" s="544"/>
    </row>
    <row r="29" spans="1:6" x14ac:dyDescent="0.2">
      <c r="A29" s="1548"/>
      <c r="B29" s="1549"/>
      <c r="C29" s="533"/>
      <c r="D29" s="546"/>
      <c r="E29" s="583"/>
      <c r="F29" s="544"/>
    </row>
    <row r="30" spans="1:6" x14ac:dyDescent="0.2">
      <c r="A30" s="1548"/>
      <c r="B30" s="1549"/>
      <c r="C30" s="533"/>
      <c r="D30" s="546"/>
      <c r="E30" s="583"/>
      <c r="F30" s="544"/>
    </row>
    <row r="31" spans="1:6" x14ac:dyDescent="0.2">
      <c r="A31" s="1548"/>
      <c r="B31" s="1549"/>
      <c r="C31" s="533"/>
      <c r="D31" s="546"/>
      <c r="E31" s="583"/>
      <c r="F31" s="544"/>
    </row>
    <row r="32" spans="1:6" x14ac:dyDescent="0.2">
      <c r="A32" s="1548"/>
      <c r="B32" s="1549"/>
      <c r="C32" s="533"/>
      <c r="D32" s="546"/>
      <c r="E32" s="583"/>
      <c r="F32" s="544"/>
    </row>
    <row r="33" spans="1:6" x14ac:dyDescent="0.2">
      <c r="A33" s="1548"/>
      <c r="B33" s="1549"/>
      <c r="C33" s="533"/>
      <c r="D33" s="546"/>
      <c r="E33" s="583"/>
      <c r="F33" s="544"/>
    </row>
    <row r="34" spans="1:6" x14ac:dyDescent="0.2">
      <c r="A34" s="1472" t="s">
        <v>1564</v>
      </c>
      <c r="B34" s="1473"/>
      <c r="C34" s="22">
        <v>105</v>
      </c>
      <c r="D34" s="26"/>
      <c r="E34" s="647"/>
      <c r="F34" s="451">
        <f>SUM(F28:F33)</f>
        <v>0</v>
      </c>
    </row>
    <row r="35" spans="1:6" x14ac:dyDescent="0.2">
      <c r="A35" s="1474"/>
      <c r="B35" s="1475"/>
      <c r="C35" s="22"/>
      <c r="D35" s="26"/>
      <c r="E35" s="647"/>
      <c r="F35" s="723" t="s">
        <v>1192</v>
      </c>
    </row>
    <row r="36" spans="1:6" x14ac:dyDescent="0.2">
      <c r="A36" s="1474"/>
      <c r="B36" s="1475"/>
      <c r="C36" s="22"/>
      <c r="D36" s="26"/>
      <c r="E36" s="647"/>
      <c r="F36" s="336"/>
    </row>
    <row r="37" spans="1:6" x14ac:dyDescent="0.2">
      <c r="A37" s="1472" t="s">
        <v>835</v>
      </c>
      <c r="B37" s="1473"/>
      <c r="C37" s="22">
        <v>105</v>
      </c>
      <c r="D37" s="57"/>
      <c r="E37" s="647"/>
      <c r="F37" s="451">
        <f>F23+F34</f>
        <v>0</v>
      </c>
    </row>
    <row r="38" spans="1:6" x14ac:dyDescent="0.2">
      <c r="A38" s="1472"/>
      <c r="B38" s="1473"/>
      <c r="C38" s="22"/>
      <c r="D38" s="57"/>
      <c r="E38" s="647"/>
      <c r="F38" s="448"/>
    </row>
    <row r="39" spans="1:6" x14ac:dyDescent="0.2">
      <c r="A39" s="1557" t="s">
        <v>15</v>
      </c>
      <c r="B39" s="1558"/>
      <c r="C39" s="22">
        <v>113</v>
      </c>
      <c r="D39" s="57"/>
      <c r="E39" s="753"/>
      <c r="F39" s="544"/>
    </row>
    <row r="40" spans="1:6" x14ac:dyDescent="0.2">
      <c r="A40" s="1474"/>
      <c r="B40" s="1475"/>
      <c r="C40" s="22"/>
      <c r="D40" s="57"/>
      <c r="E40" s="647"/>
      <c r="F40" s="727"/>
    </row>
    <row r="41" spans="1:6" ht="13.5" thickBot="1" x14ac:dyDescent="0.25">
      <c r="A41" s="1472" t="s">
        <v>1566</v>
      </c>
      <c r="B41" s="1473"/>
      <c r="C41" s="22"/>
      <c r="D41" s="57"/>
      <c r="E41" s="647"/>
      <c r="F41" s="494">
        <f>F37-F39</f>
        <v>0</v>
      </c>
    </row>
    <row r="42" spans="1:6" ht="14.25" thickTop="1" thickBot="1" x14ac:dyDescent="0.25">
      <c r="A42" s="1426"/>
      <c r="B42" s="1427"/>
      <c r="C42" s="35"/>
      <c r="D42" s="35"/>
      <c r="E42" s="691"/>
      <c r="F42" s="731"/>
    </row>
    <row r="43" spans="1:6" x14ac:dyDescent="0.2">
      <c r="A43" s="1500"/>
      <c r="B43" s="1500"/>
      <c r="C43" s="1500"/>
      <c r="D43" s="1500"/>
      <c r="E43" s="1500"/>
      <c r="F43" s="1500"/>
    </row>
    <row r="44" spans="1:6" x14ac:dyDescent="0.2">
      <c r="A44" s="1328" t="s">
        <v>74</v>
      </c>
      <c r="B44" s="1328"/>
      <c r="C44" s="1328"/>
      <c r="D44" s="1328"/>
      <c r="E44" s="1328"/>
      <c r="F44" s="1328"/>
    </row>
    <row r="45" spans="1:6" x14ac:dyDescent="0.2">
      <c r="A45" s="1500" t="s">
        <v>1719</v>
      </c>
      <c r="B45" s="1500"/>
      <c r="C45" s="1500"/>
      <c r="D45" s="1500"/>
      <c r="E45" s="1500"/>
      <c r="F45" s="1500"/>
    </row>
    <row r="46" spans="1:6" ht="13.5" thickBot="1" x14ac:dyDescent="0.25">
      <c r="A46" s="1552">
        <v>250000</v>
      </c>
      <c r="B46" s="1552"/>
      <c r="C46" s="1450"/>
      <c r="D46" s="1450"/>
      <c r="E46" s="1450"/>
      <c r="F46" s="1450"/>
    </row>
    <row r="47" spans="1:6" x14ac:dyDescent="0.2">
      <c r="A47" s="1435"/>
      <c r="B47" s="1465"/>
      <c r="C47" s="1464"/>
      <c r="D47" s="1465"/>
      <c r="E47" s="1464"/>
      <c r="F47" s="1550"/>
    </row>
    <row r="48" spans="1:6" x14ac:dyDescent="0.2">
      <c r="A48" s="1428"/>
      <c r="B48" s="1441"/>
      <c r="C48" s="1457" t="s">
        <v>1721</v>
      </c>
      <c r="D48" s="1441"/>
      <c r="E48" s="1457" t="s">
        <v>1723</v>
      </c>
      <c r="F48" s="1554"/>
    </row>
    <row r="49" spans="1:6" x14ac:dyDescent="0.2">
      <c r="A49" s="1428" t="s">
        <v>1720</v>
      </c>
      <c r="B49" s="1441"/>
      <c r="C49" s="1520" t="s">
        <v>1722</v>
      </c>
      <c r="D49" s="1520"/>
      <c r="E49" s="1520" t="s">
        <v>1724</v>
      </c>
      <c r="F49" s="1551"/>
    </row>
    <row r="50" spans="1:6" s="30" customFormat="1" x14ac:dyDescent="0.2">
      <c r="A50" s="1428" t="s">
        <v>953</v>
      </c>
      <c r="B50" s="1441"/>
      <c r="C50" s="1520" t="s">
        <v>955</v>
      </c>
      <c r="D50" s="1520"/>
      <c r="E50" s="1520" t="s">
        <v>958</v>
      </c>
      <c r="F50" s="1551"/>
    </row>
    <row r="51" spans="1:6" x14ac:dyDescent="0.2">
      <c r="A51" s="1433"/>
      <c r="B51" s="1442"/>
      <c r="C51" s="1553"/>
      <c r="D51" s="1553"/>
      <c r="E51" s="1553"/>
      <c r="F51" s="1559"/>
    </row>
    <row r="52" spans="1:6" x14ac:dyDescent="0.2">
      <c r="A52" s="1474" t="s">
        <v>944</v>
      </c>
      <c r="B52" s="1475"/>
      <c r="C52" s="1541"/>
      <c r="D52" s="1541"/>
      <c r="E52" s="1541"/>
      <c r="F52" s="1542"/>
    </row>
    <row r="53" spans="1:6" x14ac:dyDescent="0.2">
      <c r="A53" s="1502"/>
      <c r="B53" s="1504"/>
      <c r="C53" s="1530"/>
      <c r="D53" s="1530"/>
      <c r="E53" s="1530"/>
      <c r="F53" s="1531"/>
    </row>
    <row r="54" spans="1:6" x14ac:dyDescent="0.2">
      <c r="A54" s="1502"/>
      <c r="B54" s="1504"/>
      <c r="C54" s="1530"/>
      <c r="D54" s="1530"/>
      <c r="E54" s="1530"/>
      <c r="F54" s="1531"/>
    </row>
    <row r="55" spans="1:6" x14ac:dyDescent="0.2">
      <c r="A55" s="1502"/>
      <c r="B55" s="1504"/>
      <c r="C55" s="1530"/>
      <c r="D55" s="1530"/>
      <c r="E55" s="1530"/>
      <c r="F55" s="1531"/>
    </row>
    <row r="56" spans="1:6" x14ac:dyDescent="0.2">
      <c r="A56" s="1502"/>
      <c r="B56" s="1504"/>
      <c r="C56" s="1530"/>
      <c r="D56" s="1530"/>
      <c r="E56" s="1530"/>
      <c r="F56" s="1531"/>
    </row>
    <row r="57" spans="1:6" x14ac:dyDescent="0.2">
      <c r="A57" s="1502"/>
      <c r="B57" s="1504"/>
      <c r="C57" s="1530"/>
      <c r="D57" s="1530"/>
      <c r="E57" s="1530"/>
      <c r="F57" s="1531"/>
    </row>
    <row r="58" spans="1:6" x14ac:dyDescent="0.2">
      <c r="A58" s="1502"/>
      <c r="B58" s="1504"/>
      <c r="C58" s="1530"/>
      <c r="D58" s="1530"/>
      <c r="E58" s="1530"/>
      <c r="F58" s="1531"/>
    </row>
    <row r="59" spans="1:6" x14ac:dyDescent="0.2">
      <c r="A59" s="1502"/>
      <c r="B59" s="1504"/>
      <c r="C59" s="1530"/>
      <c r="D59" s="1530"/>
      <c r="E59" s="1530"/>
      <c r="F59" s="1531"/>
    </row>
    <row r="60" spans="1:6" x14ac:dyDescent="0.2">
      <c r="A60" s="1502"/>
      <c r="B60" s="1504"/>
      <c r="C60" s="1530"/>
      <c r="D60" s="1530"/>
      <c r="E60" s="1530"/>
      <c r="F60" s="1531"/>
    </row>
    <row r="61" spans="1:6" x14ac:dyDescent="0.2">
      <c r="A61" s="1472" t="s">
        <v>946</v>
      </c>
      <c r="B61" s="1473"/>
      <c r="C61" s="1545">
        <f>SUM(C53:C60)</f>
        <v>0</v>
      </c>
      <c r="D61" s="1545"/>
      <c r="E61" s="1545">
        <f>SUM(E53:E60)</f>
        <v>0</v>
      </c>
      <c r="F61" s="1546"/>
    </row>
    <row r="62" spans="1:6" x14ac:dyDescent="0.2">
      <c r="A62" s="1472"/>
      <c r="B62" s="1473"/>
      <c r="C62" s="1532" t="s">
        <v>1192</v>
      </c>
      <c r="D62" s="1532"/>
      <c r="E62" s="1541"/>
      <c r="F62" s="1542"/>
    </row>
    <row r="63" spans="1:6" x14ac:dyDescent="0.2">
      <c r="A63" s="1474" t="s">
        <v>943</v>
      </c>
      <c r="B63" s="1475"/>
      <c r="C63" s="1541"/>
      <c r="D63" s="1541"/>
      <c r="E63" s="1541"/>
      <c r="F63" s="1542"/>
    </row>
    <row r="64" spans="1:6" x14ac:dyDescent="0.2">
      <c r="A64" s="1502"/>
      <c r="B64" s="1504"/>
      <c r="C64" s="1530"/>
      <c r="D64" s="1530"/>
      <c r="E64" s="1530"/>
      <c r="F64" s="1531"/>
    </row>
    <row r="65" spans="1:6" x14ac:dyDescent="0.2">
      <c r="A65" s="1502"/>
      <c r="B65" s="1504"/>
      <c r="C65" s="1530"/>
      <c r="D65" s="1530"/>
      <c r="E65" s="1530"/>
      <c r="F65" s="1531"/>
    </row>
    <row r="66" spans="1:6" x14ac:dyDescent="0.2">
      <c r="A66" s="1502"/>
      <c r="B66" s="1504"/>
      <c r="C66" s="1530"/>
      <c r="D66" s="1530"/>
      <c r="E66" s="1530"/>
      <c r="F66" s="1531"/>
    </row>
    <row r="67" spans="1:6" x14ac:dyDescent="0.2">
      <c r="A67" s="1502"/>
      <c r="B67" s="1504"/>
      <c r="C67" s="1530"/>
      <c r="D67" s="1530"/>
      <c r="E67" s="1530"/>
      <c r="F67" s="1531"/>
    </row>
    <row r="68" spans="1:6" x14ac:dyDescent="0.2">
      <c r="A68" s="1502"/>
      <c r="B68" s="1504"/>
      <c r="C68" s="1530"/>
      <c r="D68" s="1530"/>
      <c r="E68" s="1530"/>
      <c r="F68" s="1531"/>
    </row>
    <row r="69" spans="1:6" x14ac:dyDescent="0.2">
      <c r="A69" s="1502"/>
      <c r="B69" s="1504"/>
      <c r="C69" s="1530"/>
      <c r="D69" s="1530"/>
      <c r="E69" s="1530"/>
      <c r="F69" s="1531"/>
    </row>
    <row r="70" spans="1:6" x14ac:dyDescent="0.2">
      <c r="A70" s="1502"/>
      <c r="B70" s="1504"/>
      <c r="C70" s="1530"/>
      <c r="D70" s="1530"/>
      <c r="E70" s="1530"/>
      <c r="F70" s="1531"/>
    </row>
    <row r="71" spans="1:6" x14ac:dyDescent="0.2">
      <c r="A71" s="1502"/>
      <c r="B71" s="1504"/>
      <c r="C71" s="1530"/>
      <c r="D71" s="1530"/>
      <c r="E71" s="1530"/>
      <c r="F71" s="1531"/>
    </row>
    <row r="72" spans="1:6" x14ac:dyDescent="0.2">
      <c r="A72" s="1472" t="s">
        <v>945</v>
      </c>
      <c r="B72" s="1473"/>
      <c r="C72" s="1545">
        <f>SUM(C64:C71)</f>
        <v>0</v>
      </c>
      <c r="D72" s="1545"/>
      <c r="E72" s="1545">
        <f>SUM(E64:E71)</f>
        <v>0</v>
      </c>
      <c r="F72" s="1546"/>
    </row>
    <row r="73" spans="1:6" x14ac:dyDescent="0.2">
      <c r="A73" s="1472"/>
      <c r="B73" s="1473"/>
      <c r="C73" s="1532" t="s">
        <v>1192</v>
      </c>
      <c r="D73" s="1532"/>
      <c r="E73" s="1541"/>
      <c r="F73" s="1542"/>
    </row>
    <row r="74" spans="1:6" x14ac:dyDescent="0.2">
      <c r="A74" s="1472"/>
      <c r="B74" s="1473"/>
      <c r="C74" s="1533"/>
      <c r="D74" s="1534"/>
      <c r="E74" s="1535"/>
      <c r="F74" s="1536"/>
    </row>
    <row r="75" spans="1:6" ht="13.5" thickBot="1" x14ac:dyDescent="0.25">
      <c r="A75" s="1543" t="s">
        <v>836</v>
      </c>
      <c r="B75" s="1544"/>
      <c r="C75" s="1537">
        <f>C61+C72</f>
        <v>0</v>
      </c>
      <c r="D75" s="1537"/>
      <c r="E75" s="1537">
        <f>E61+E72</f>
        <v>0</v>
      </c>
      <c r="F75" s="1538"/>
    </row>
    <row r="76" spans="1:6" ht="14.25" thickTop="1" thickBot="1" x14ac:dyDescent="0.25">
      <c r="A76" s="1505"/>
      <c r="B76" s="1507"/>
      <c r="C76" s="1539"/>
      <c r="D76" s="1539"/>
      <c r="E76" s="1539"/>
      <c r="F76" s="1540"/>
    </row>
    <row r="77" spans="1:6" x14ac:dyDescent="0.2">
      <c r="A77" s="880"/>
      <c r="B77" s="880"/>
      <c r="C77" s="884"/>
      <c r="D77" s="884"/>
    </row>
    <row r="78" spans="1:6" x14ac:dyDescent="0.2">
      <c r="A78" s="509"/>
      <c r="B78" s="509"/>
      <c r="C78" s="884"/>
      <c r="D78" s="884"/>
      <c r="E78" s="73"/>
      <c r="F78" s="54" t="s">
        <v>1968</v>
      </c>
    </row>
    <row r="79" spans="1:6" s="509" customFormat="1" x14ac:dyDescent="0.2">
      <c r="C79" s="884"/>
      <c r="D79" s="884"/>
      <c r="E79" s="884"/>
      <c r="F79" s="884"/>
    </row>
    <row r="80" spans="1:6" s="509" customFormat="1" x14ac:dyDescent="0.2">
      <c r="C80" s="884"/>
      <c r="D80" s="884"/>
      <c r="E80" s="884"/>
      <c r="F80" s="884"/>
    </row>
    <row r="81" spans="3:6" s="509" customFormat="1" x14ac:dyDescent="0.2">
      <c r="C81" s="884"/>
      <c r="D81" s="884"/>
      <c r="E81" s="884"/>
      <c r="F81" s="884"/>
    </row>
    <row r="82" spans="3:6" s="509" customFormat="1" x14ac:dyDescent="0.2">
      <c r="C82" s="884"/>
      <c r="D82" s="884"/>
      <c r="E82" s="884"/>
      <c r="F82" s="884"/>
    </row>
    <row r="83" spans="3:6" s="509" customFormat="1" x14ac:dyDescent="0.2">
      <c r="C83" s="884"/>
      <c r="D83" s="884"/>
      <c r="E83" s="884"/>
      <c r="F83" s="884"/>
    </row>
    <row r="84" spans="3:6" s="509" customFormat="1" x14ac:dyDescent="0.2">
      <c r="C84" s="884"/>
      <c r="D84" s="884"/>
      <c r="E84" s="884"/>
      <c r="F84" s="884"/>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70" orientation="portrait" r:id="rId1"/>
      <headerFooter alignWithMargins="0">
        <oddFooter>&amp;RPage F-17</oddFooter>
      </headerFooter>
    </customSheetView>
    <customSheetView guid="{5798407D-750F-4210-A659-AB18B2146EC8}" scale="75" showGridLines="0" fitToPage="1" showRuler="0">
      <pageMargins left="0.5" right="0.5" top="0.5" bottom="1" header="0.5" footer="0.5"/>
      <printOptions horizontalCentered="1"/>
      <pageSetup scale="68" orientation="portrait" r:id="rId2"/>
      <headerFooter alignWithMargins="0">
        <oddFooter>&amp;RPage F-17</oddFooter>
      </headerFooter>
    </customSheetView>
    <customSheetView guid="{2A3615D7-7698-4568-8705-B8674009C55E}" scale="75" showGridLines="0" fitToPage="1">
      <selection sqref="A1:K2"/>
      <pageMargins left="0.5" right="0.5" top="0.5" bottom="1" header="0.5" footer="0.5"/>
      <printOptions horizontalCentered="1" gridLines="1"/>
      <pageSetup scale="70" orientation="portrait" r:id="rId3"/>
      <headerFooter alignWithMargins="0">
        <oddFooter>&amp;RPage F-17</oddFooter>
      </headerFooter>
    </customSheetView>
    <customSheetView guid="{FFE0FEC9-02DE-4FCF-B2B2-8C86F1867C4E}" scale="75" showGridLines="0" fitToPage="1">
      <selection sqref="A1:K2"/>
      <pageMargins left="0.5" right="0.5" top="0.5" bottom="1" header="0.5" footer="0.5"/>
      <printOptions horizontalCentered="1" gridLines="1"/>
      <pageSetup scale="70" orientation="portrait" r:id="rId4"/>
      <headerFooter alignWithMargins="0">
        <oddFooter>&amp;RPage F-17</oddFooter>
      </headerFooter>
    </customSheetView>
  </customSheetViews>
  <mergeCells count="133">
    <mergeCell ref="A64:B64"/>
    <mergeCell ref="A65:B65"/>
    <mergeCell ref="C62:D62"/>
    <mergeCell ref="C66:D66"/>
    <mergeCell ref="C72:D72"/>
    <mergeCell ref="A56:B56"/>
    <mergeCell ref="A57:B57"/>
    <mergeCell ref="A58:B58"/>
    <mergeCell ref="A59:B59"/>
    <mergeCell ref="A66:B66"/>
    <mergeCell ref="A67:B67"/>
    <mergeCell ref="A62:B62"/>
    <mergeCell ref="A63:B63"/>
    <mergeCell ref="C67:D67"/>
    <mergeCell ref="A10:B10"/>
    <mergeCell ref="A11:B11"/>
    <mergeCell ref="A13:B13"/>
    <mergeCell ref="A12:B12"/>
    <mergeCell ref="A14:B14"/>
    <mergeCell ref="A37:B37"/>
    <mergeCell ref="A39:B39"/>
    <mergeCell ref="A41:B41"/>
    <mergeCell ref="A52:B52"/>
    <mergeCell ref="A43:F43"/>
    <mergeCell ref="A44:F44"/>
    <mergeCell ref="E51:F51"/>
    <mergeCell ref="E52:F52"/>
    <mergeCell ref="A33:B33"/>
    <mergeCell ref="A25:B25"/>
    <mergeCell ref="A27:B27"/>
    <mergeCell ref="A28:B28"/>
    <mergeCell ref="A29:B29"/>
    <mergeCell ref="A30:B30"/>
    <mergeCell ref="A34:B34"/>
    <mergeCell ref="A35:B35"/>
    <mergeCell ref="A36:B36"/>
    <mergeCell ref="A40:B40"/>
    <mergeCell ref="A38:B38"/>
    <mergeCell ref="A18:B18"/>
    <mergeCell ref="A19:B19"/>
    <mergeCell ref="A20:B20"/>
    <mergeCell ref="A21:B21"/>
    <mergeCell ref="A22:B22"/>
    <mergeCell ref="A42:B42"/>
    <mergeCell ref="A53:B53"/>
    <mergeCell ref="A54:B54"/>
    <mergeCell ref="A24:B24"/>
    <mergeCell ref="A26:B26"/>
    <mergeCell ref="A45:F45"/>
    <mergeCell ref="A46:F46"/>
    <mergeCell ref="C49:D49"/>
    <mergeCell ref="C51:D51"/>
    <mergeCell ref="A47:B47"/>
    <mergeCell ref="A49:B49"/>
    <mergeCell ref="A51:B51"/>
    <mergeCell ref="C48:D48"/>
    <mergeCell ref="E48:F48"/>
    <mergeCell ref="A50:B50"/>
    <mergeCell ref="E53:F53"/>
    <mergeCell ref="E54:F54"/>
    <mergeCell ref="A48:B48"/>
    <mergeCell ref="A4:F4"/>
    <mergeCell ref="A5:F5"/>
    <mergeCell ref="A6:F6"/>
    <mergeCell ref="A8:B8"/>
    <mergeCell ref="E57:F57"/>
    <mergeCell ref="E58:F58"/>
    <mergeCell ref="E59:F59"/>
    <mergeCell ref="E60:F60"/>
    <mergeCell ref="A60:B60"/>
    <mergeCell ref="C60:D60"/>
    <mergeCell ref="A31:B31"/>
    <mergeCell ref="A32:B32"/>
    <mergeCell ref="C47:D47"/>
    <mergeCell ref="E47:F47"/>
    <mergeCell ref="C57:D57"/>
    <mergeCell ref="C58:D58"/>
    <mergeCell ref="C55:D55"/>
    <mergeCell ref="C56:D56"/>
    <mergeCell ref="C50:D50"/>
    <mergeCell ref="E50:F50"/>
    <mergeCell ref="E49:F49"/>
    <mergeCell ref="A15:B15"/>
    <mergeCell ref="A16:B16"/>
    <mergeCell ref="A17:B17"/>
    <mergeCell ref="A73:B73"/>
    <mergeCell ref="A68:B68"/>
    <mergeCell ref="E64:F64"/>
    <mergeCell ref="E61:F61"/>
    <mergeCell ref="E62:F62"/>
    <mergeCell ref="E63:F63"/>
    <mergeCell ref="E65:F65"/>
    <mergeCell ref="E66:F66"/>
    <mergeCell ref="A23:B23"/>
    <mergeCell ref="C64:D64"/>
    <mergeCell ref="C65:D65"/>
    <mergeCell ref="C63:D63"/>
    <mergeCell ref="A61:B61"/>
    <mergeCell ref="C61:D61"/>
    <mergeCell ref="C52:D52"/>
    <mergeCell ref="C53:D53"/>
    <mergeCell ref="C54:D54"/>
    <mergeCell ref="C59:D59"/>
    <mergeCell ref="A55:B55"/>
    <mergeCell ref="E55:F55"/>
    <mergeCell ref="E56:F56"/>
    <mergeCell ref="A69:B69"/>
    <mergeCell ref="A70:B70"/>
    <mergeCell ref="A71:B71"/>
    <mergeCell ref="C1:E1"/>
    <mergeCell ref="B2:F2"/>
    <mergeCell ref="E67:F67"/>
    <mergeCell ref="C70:D70"/>
    <mergeCell ref="C71:D71"/>
    <mergeCell ref="C73:D73"/>
    <mergeCell ref="C68:D68"/>
    <mergeCell ref="C69:D69"/>
    <mergeCell ref="A76:B76"/>
    <mergeCell ref="C74:D74"/>
    <mergeCell ref="E74:F74"/>
    <mergeCell ref="A74:B74"/>
    <mergeCell ref="E75:F75"/>
    <mergeCell ref="C76:D76"/>
    <mergeCell ref="E76:F76"/>
    <mergeCell ref="C75:D75"/>
    <mergeCell ref="E73:F73"/>
    <mergeCell ref="A75:B75"/>
    <mergeCell ref="E72:F72"/>
    <mergeCell ref="E68:F68"/>
    <mergeCell ref="E69:F69"/>
    <mergeCell ref="E70:F70"/>
    <mergeCell ref="E71:F71"/>
    <mergeCell ref="A72:B72"/>
  </mergeCells>
  <phoneticPr fontId="0" type="noConversion"/>
  <printOptions horizontalCentered="1"/>
  <pageMargins left="0.5" right="0.5" top="0.5" bottom="1" header="0.5" footer="0.5"/>
  <pageSetup scale="66" orientation="portrait" r:id="rId5"/>
  <headerFooter alignWithMargins="0">
    <oddFooter>&amp;RPage F-17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G85"/>
  <sheetViews>
    <sheetView showGridLines="0" view="pageBreakPreview" zoomScaleNormal="75" zoomScaleSheetLayoutView="100" workbookViewId="0"/>
  </sheetViews>
  <sheetFormatPr defaultRowHeight="12.75" x14ac:dyDescent="0.2"/>
  <cols>
    <col min="1" max="1" width="14.28515625" customWidth="1"/>
    <col min="2" max="2" width="59" customWidth="1"/>
    <col min="3" max="3" width="12.85546875" style="1" customWidth="1"/>
    <col min="4" max="6" width="19.5703125" customWidth="1"/>
  </cols>
  <sheetData>
    <row r="1" spans="1:7" x14ac:dyDescent="0.2">
      <c r="C1" s="1284" t="s">
        <v>1796</v>
      </c>
      <c r="D1" s="1273"/>
      <c r="E1" s="1273"/>
      <c r="F1" s="1006" t="str">
        <f>IF('Cover Page'!$E$14&gt;0,'Cover Page'!$E$14," ")</f>
        <v xml:space="preserve"> </v>
      </c>
    </row>
    <row r="2" spans="1:7" ht="15" customHeight="1" x14ac:dyDescent="0.2">
      <c r="A2" s="823" t="s">
        <v>2119</v>
      </c>
      <c r="B2" s="1177" t="str">
        <f>IF('Cover Page'!$A$1&gt;0,'Cover Page'!$A$1," ")</f>
        <v xml:space="preserve"> </v>
      </c>
      <c r="C2" s="1177"/>
      <c r="D2" s="1560"/>
      <c r="E2" s="1560"/>
      <c r="F2" s="1560"/>
      <c r="G2" s="1"/>
    </row>
    <row r="3" spans="1:7" ht="7.5" customHeight="1" x14ac:dyDescent="0.2"/>
    <row r="4" spans="1:7" x14ac:dyDescent="0.2">
      <c r="A4" s="1194" t="s">
        <v>1730</v>
      </c>
      <c r="B4" s="1194"/>
      <c r="C4" s="1194"/>
      <c r="D4" s="1194"/>
      <c r="E4" s="1194"/>
      <c r="F4" s="1194"/>
    </row>
    <row r="5" spans="1:7" x14ac:dyDescent="0.2">
      <c r="A5" s="15"/>
      <c r="B5" s="15"/>
      <c r="C5" s="15"/>
      <c r="D5" s="15"/>
      <c r="E5" s="15"/>
      <c r="F5" s="15"/>
    </row>
    <row r="6" spans="1:7" x14ac:dyDescent="0.2">
      <c r="A6" s="31" t="s">
        <v>1731</v>
      </c>
      <c r="B6" s="31"/>
      <c r="C6" s="269"/>
      <c r="D6" s="31"/>
      <c r="E6" s="31"/>
      <c r="F6" s="31"/>
    </row>
    <row r="7" spans="1:7" x14ac:dyDescent="0.2">
      <c r="A7" s="31" t="s">
        <v>1966</v>
      </c>
      <c r="B7" s="31"/>
      <c r="C7" s="269"/>
      <c r="D7" s="31"/>
      <c r="E7" s="31"/>
      <c r="F7" s="31"/>
    </row>
    <row r="8" spans="1:7" x14ac:dyDescent="0.2">
      <c r="A8" s="31" t="s">
        <v>1744</v>
      </c>
      <c r="B8" s="31"/>
      <c r="C8" s="269"/>
      <c r="D8" s="31"/>
      <c r="E8" s="31"/>
      <c r="F8" s="31"/>
    </row>
    <row r="9" spans="1:7" ht="13.5" thickBot="1" x14ac:dyDescent="0.25"/>
    <row r="10" spans="1:7" x14ac:dyDescent="0.2">
      <c r="A10" s="1435"/>
      <c r="B10" s="1465"/>
      <c r="C10" s="50"/>
      <c r="D10" s="50"/>
      <c r="E10" s="50"/>
      <c r="F10" s="186"/>
    </row>
    <row r="11" spans="1:7" x14ac:dyDescent="0.2">
      <c r="A11" s="192"/>
      <c r="B11" s="7"/>
      <c r="C11" s="17"/>
      <c r="D11" s="17" t="s">
        <v>1721</v>
      </c>
      <c r="E11" s="17" t="s">
        <v>1728</v>
      </c>
      <c r="F11" s="187" t="s">
        <v>1721</v>
      </c>
    </row>
    <row r="12" spans="1:7" x14ac:dyDescent="0.2">
      <c r="A12" s="1428" t="s">
        <v>1725</v>
      </c>
      <c r="B12" s="1441"/>
      <c r="C12" s="17" t="s">
        <v>1726</v>
      </c>
      <c r="D12" s="17" t="s">
        <v>1727</v>
      </c>
      <c r="E12" s="17" t="s">
        <v>1729</v>
      </c>
      <c r="F12" s="187" t="s">
        <v>1722</v>
      </c>
    </row>
    <row r="13" spans="1:7" s="30" customFormat="1" x14ac:dyDescent="0.2">
      <c r="A13" s="1428" t="s">
        <v>953</v>
      </c>
      <c r="B13" s="1441"/>
      <c r="C13" s="17" t="s">
        <v>955</v>
      </c>
      <c r="D13" s="17" t="s">
        <v>958</v>
      </c>
      <c r="E13" s="17" t="s">
        <v>960</v>
      </c>
      <c r="F13" s="187" t="s">
        <v>962</v>
      </c>
    </row>
    <row r="14" spans="1:7" x14ac:dyDescent="0.2">
      <c r="A14" s="1433"/>
      <c r="B14" s="1442"/>
      <c r="C14" s="18"/>
      <c r="D14" s="18"/>
      <c r="E14" s="18"/>
      <c r="F14" s="188"/>
    </row>
    <row r="15" spans="1:7" x14ac:dyDescent="0.2">
      <c r="A15" s="1563"/>
      <c r="B15" s="1523"/>
      <c r="C15" s="540"/>
      <c r="D15" s="541"/>
      <c r="E15" s="541"/>
      <c r="F15" s="642">
        <f>D15+E15</f>
        <v>0</v>
      </c>
    </row>
    <row r="16" spans="1:7" x14ac:dyDescent="0.2">
      <c r="A16" s="1502"/>
      <c r="B16" s="1504"/>
      <c r="C16" s="533"/>
      <c r="D16" s="543"/>
      <c r="E16" s="543"/>
      <c r="F16" s="602">
        <f t="shared" ref="F16:F44" si="0">D16+E16</f>
        <v>0</v>
      </c>
    </row>
    <row r="17" spans="1:6" x14ac:dyDescent="0.2">
      <c r="A17" s="1502"/>
      <c r="B17" s="1504"/>
      <c r="C17" s="704"/>
      <c r="D17" s="543"/>
      <c r="E17" s="543"/>
      <c r="F17" s="602">
        <f t="shared" si="0"/>
        <v>0</v>
      </c>
    </row>
    <row r="18" spans="1:6" x14ac:dyDescent="0.2">
      <c r="A18" s="1502"/>
      <c r="B18" s="1504"/>
      <c r="C18" s="533"/>
      <c r="D18" s="543"/>
      <c r="E18" s="543"/>
      <c r="F18" s="602">
        <f t="shared" si="0"/>
        <v>0</v>
      </c>
    </row>
    <row r="19" spans="1:6" x14ac:dyDescent="0.2">
      <c r="A19" s="1502"/>
      <c r="B19" s="1504"/>
      <c r="C19" s="533"/>
      <c r="D19" s="543"/>
      <c r="E19" s="543"/>
      <c r="F19" s="602">
        <f t="shared" si="0"/>
        <v>0</v>
      </c>
    </row>
    <row r="20" spans="1:6" x14ac:dyDescent="0.2">
      <c r="A20" s="1502"/>
      <c r="B20" s="1504"/>
      <c r="C20" s="533"/>
      <c r="D20" s="543"/>
      <c r="E20" s="543"/>
      <c r="F20" s="602">
        <f t="shared" si="0"/>
        <v>0</v>
      </c>
    </row>
    <row r="21" spans="1:6" x14ac:dyDescent="0.2">
      <c r="A21" s="1502"/>
      <c r="B21" s="1504"/>
      <c r="C21" s="533"/>
      <c r="D21" s="543"/>
      <c r="E21" s="543"/>
      <c r="F21" s="602">
        <f t="shared" si="0"/>
        <v>0</v>
      </c>
    </row>
    <row r="22" spans="1:6" x14ac:dyDescent="0.2">
      <c r="A22" s="1502"/>
      <c r="B22" s="1504"/>
      <c r="C22" s="533"/>
      <c r="D22" s="543"/>
      <c r="E22" s="543"/>
      <c r="F22" s="602">
        <f>D22+E22</f>
        <v>0</v>
      </c>
    </row>
    <row r="23" spans="1:6" x14ac:dyDescent="0.2">
      <c r="A23" s="1502"/>
      <c r="B23" s="1504"/>
      <c r="C23" s="533"/>
      <c r="D23" s="543"/>
      <c r="E23" s="543"/>
      <c r="F23" s="602">
        <f t="shared" si="0"/>
        <v>0</v>
      </c>
    </row>
    <row r="24" spans="1:6" x14ac:dyDescent="0.2">
      <c r="A24" s="1502"/>
      <c r="B24" s="1504"/>
      <c r="C24" s="533"/>
      <c r="D24" s="543"/>
      <c r="E24" s="543"/>
      <c r="F24" s="602">
        <f t="shared" si="0"/>
        <v>0</v>
      </c>
    </row>
    <row r="25" spans="1:6" x14ac:dyDescent="0.2">
      <c r="A25" s="1502"/>
      <c r="B25" s="1504"/>
      <c r="C25" s="533"/>
      <c r="D25" s="543"/>
      <c r="E25" s="543"/>
      <c r="F25" s="602">
        <f t="shared" si="0"/>
        <v>0</v>
      </c>
    </row>
    <row r="26" spans="1:6" x14ac:dyDescent="0.2">
      <c r="A26" s="1502"/>
      <c r="B26" s="1504"/>
      <c r="C26" s="533"/>
      <c r="D26" s="543"/>
      <c r="E26" s="543"/>
      <c r="F26" s="602">
        <f t="shared" si="0"/>
        <v>0</v>
      </c>
    </row>
    <row r="27" spans="1:6" x14ac:dyDescent="0.2">
      <c r="A27" s="1502"/>
      <c r="B27" s="1504"/>
      <c r="C27" s="533"/>
      <c r="D27" s="543"/>
      <c r="E27" s="543"/>
      <c r="F27" s="602">
        <f t="shared" si="0"/>
        <v>0</v>
      </c>
    </row>
    <row r="28" spans="1:6" x14ac:dyDescent="0.2">
      <c r="A28" s="1502"/>
      <c r="B28" s="1504"/>
      <c r="C28" s="533"/>
      <c r="D28" s="543"/>
      <c r="E28" s="543"/>
      <c r="F28" s="602">
        <f t="shared" si="0"/>
        <v>0</v>
      </c>
    </row>
    <row r="29" spans="1:6" x14ac:dyDescent="0.2">
      <c r="A29" s="1502"/>
      <c r="B29" s="1504"/>
      <c r="C29" s="533"/>
      <c r="D29" s="543"/>
      <c r="E29" s="543"/>
      <c r="F29" s="602">
        <f t="shared" si="0"/>
        <v>0</v>
      </c>
    </row>
    <row r="30" spans="1:6" x14ac:dyDescent="0.2">
      <c r="A30" s="1502"/>
      <c r="B30" s="1504"/>
      <c r="C30" s="533"/>
      <c r="D30" s="543"/>
      <c r="E30" s="543"/>
      <c r="F30" s="602">
        <f t="shared" si="0"/>
        <v>0</v>
      </c>
    </row>
    <row r="31" spans="1:6" x14ac:dyDescent="0.2">
      <c r="A31" s="1502"/>
      <c r="B31" s="1504"/>
      <c r="C31" s="533"/>
      <c r="D31" s="543"/>
      <c r="E31" s="543"/>
      <c r="F31" s="602">
        <f t="shared" si="0"/>
        <v>0</v>
      </c>
    </row>
    <row r="32" spans="1:6" x14ac:dyDescent="0.2">
      <c r="A32" s="1502"/>
      <c r="B32" s="1504"/>
      <c r="C32" s="533"/>
      <c r="D32" s="543"/>
      <c r="E32" s="543"/>
      <c r="F32" s="602">
        <f t="shared" si="0"/>
        <v>0</v>
      </c>
    </row>
    <row r="33" spans="1:6" x14ac:dyDescent="0.2">
      <c r="A33" s="1502"/>
      <c r="B33" s="1504"/>
      <c r="C33" s="533"/>
      <c r="D33" s="543"/>
      <c r="E33" s="543"/>
      <c r="F33" s="602">
        <f t="shared" si="0"/>
        <v>0</v>
      </c>
    </row>
    <row r="34" spans="1:6" x14ac:dyDescent="0.2">
      <c r="A34" s="1502"/>
      <c r="B34" s="1504"/>
      <c r="C34" s="533"/>
      <c r="D34" s="543"/>
      <c r="E34" s="543"/>
      <c r="F34" s="602">
        <f t="shared" si="0"/>
        <v>0</v>
      </c>
    </row>
    <row r="35" spans="1:6" x14ac:dyDescent="0.2">
      <c r="A35" s="1502"/>
      <c r="B35" s="1504"/>
      <c r="C35" s="533"/>
      <c r="D35" s="543"/>
      <c r="E35" s="543"/>
      <c r="F35" s="602">
        <f t="shared" si="0"/>
        <v>0</v>
      </c>
    </row>
    <row r="36" spans="1:6" x14ac:dyDescent="0.2">
      <c r="A36" s="1502"/>
      <c r="B36" s="1504"/>
      <c r="C36" s="533"/>
      <c r="D36" s="543"/>
      <c r="E36" s="543"/>
      <c r="F36" s="602">
        <f t="shared" si="0"/>
        <v>0</v>
      </c>
    </row>
    <row r="37" spans="1:6" x14ac:dyDescent="0.2">
      <c r="A37" s="1502"/>
      <c r="B37" s="1504"/>
      <c r="C37" s="704"/>
      <c r="D37" s="543"/>
      <c r="E37" s="543"/>
      <c r="F37" s="602">
        <f t="shared" si="0"/>
        <v>0</v>
      </c>
    </row>
    <row r="38" spans="1:6" x14ac:dyDescent="0.2">
      <c r="A38" s="1502"/>
      <c r="B38" s="1504"/>
      <c r="C38" s="533"/>
      <c r="D38" s="543"/>
      <c r="E38" s="543"/>
      <c r="F38" s="602">
        <f t="shared" si="0"/>
        <v>0</v>
      </c>
    </row>
    <row r="39" spans="1:6" x14ac:dyDescent="0.2">
      <c r="A39" s="1502"/>
      <c r="B39" s="1504"/>
      <c r="C39" s="533"/>
      <c r="D39" s="543"/>
      <c r="E39" s="543"/>
      <c r="F39" s="602">
        <f t="shared" si="0"/>
        <v>0</v>
      </c>
    </row>
    <row r="40" spans="1:6" x14ac:dyDescent="0.2">
      <c r="A40" s="1502"/>
      <c r="B40" s="1504"/>
      <c r="C40" s="533"/>
      <c r="D40" s="543"/>
      <c r="E40" s="543"/>
      <c r="F40" s="602">
        <f t="shared" si="0"/>
        <v>0</v>
      </c>
    </row>
    <row r="41" spans="1:6" x14ac:dyDescent="0.2">
      <c r="A41" s="1502"/>
      <c r="B41" s="1504"/>
      <c r="C41" s="533"/>
      <c r="D41" s="543"/>
      <c r="E41" s="543"/>
      <c r="F41" s="602">
        <f t="shared" si="0"/>
        <v>0</v>
      </c>
    </row>
    <row r="42" spans="1:6" x14ac:dyDescent="0.2">
      <c r="A42" s="1502"/>
      <c r="B42" s="1504"/>
      <c r="C42" s="533"/>
      <c r="D42" s="543"/>
      <c r="E42" s="543"/>
      <c r="F42" s="602">
        <f t="shared" si="0"/>
        <v>0</v>
      </c>
    </row>
    <row r="43" spans="1:6" x14ac:dyDescent="0.2">
      <c r="A43" s="1502"/>
      <c r="B43" s="1504"/>
      <c r="C43" s="533"/>
      <c r="D43" s="543"/>
      <c r="E43" s="543"/>
      <c r="F43" s="602">
        <f t="shared" si="0"/>
        <v>0</v>
      </c>
    </row>
    <row r="44" spans="1:6" x14ac:dyDescent="0.2">
      <c r="A44" s="1502"/>
      <c r="B44" s="1504"/>
      <c r="C44" s="533"/>
      <c r="D44" s="640"/>
      <c r="E44" s="640"/>
      <c r="F44" s="643">
        <f t="shared" si="0"/>
        <v>0</v>
      </c>
    </row>
    <row r="45" spans="1:6" ht="13.5" thickBot="1" x14ac:dyDescent="0.25">
      <c r="A45" s="1472" t="s">
        <v>851</v>
      </c>
      <c r="B45" s="1473"/>
      <c r="C45" s="22"/>
      <c r="D45" s="494">
        <f>SUM(D15:D44)</f>
        <v>0</v>
      </c>
      <c r="E45" s="494">
        <f>SUM(E15:E44)</f>
        <v>0</v>
      </c>
      <c r="F45" s="752">
        <f>SUM(F15:F44)</f>
        <v>0</v>
      </c>
    </row>
    <row r="46" spans="1:6" ht="13.5" thickTop="1" x14ac:dyDescent="0.2">
      <c r="A46" s="1472"/>
      <c r="B46" s="1473"/>
      <c r="C46" s="22"/>
      <c r="D46" s="641" t="s">
        <v>1113</v>
      </c>
      <c r="E46" s="268"/>
      <c r="F46" s="195" t="s">
        <v>1113</v>
      </c>
    </row>
    <row r="47" spans="1:6" s="30" customFormat="1" ht="13.5" thickBot="1" x14ac:dyDescent="0.25">
      <c r="A47" s="1426"/>
      <c r="B47" s="1427"/>
      <c r="C47" s="35"/>
      <c r="D47" s="59"/>
      <c r="E47" s="32"/>
      <c r="F47" s="196"/>
    </row>
    <row r="48" spans="1:6" x14ac:dyDescent="0.2">
      <c r="A48" s="30"/>
      <c r="B48" s="30"/>
      <c r="C48" s="81"/>
      <c r="D48" s="30"/>
      <c r="E48" s="30"/>
      <c r="F48" s="30"/>
    </row>
    <row r="49" spans="1:6" x14ac:dyDescent="0.2">
      <c r="A49" s="1328" t="s">
        <v>1745</v>
      </c>
      <c r="B49" s="1328"/>
      <c r="C49" s="1328"/>
      <c r="D49" s="1328"/>
      <c r="E49" s="1328"/>
      <c r="F49" s="1328"/>
    </row>
    <row r="50" spans="1:6" x14ac:dyDescent="0.2">
      <c r="A50" s="30"/>
      <c r="B50" s="30"/>
      <c r="C50" s="81"/>
      <c r="D50" s="30"/>
      <c r="E50" s="30"/>
      <c r="F50" s="30"/>
    </row>
    <row r="51" spans="1:6" x14ac:dyDescent="0.2">
      <c r="A51" s="30" t="s">
        <v>1746</v>
      </c>
      <c r="B51" s="30"/>
      <c r="C51" s="81"/>
      <c r="D51" s="30"/>
      <c r="E51" s="30"/>
      <c r="F51" s="30"/>
    </row>
    <row r="52" spans="1:6" x14ac:dyDescent="0.2">
      <c r="A52" s="37"/>
      <c r="B52" s="37"/>
      <c r="C52" s="14"/>
      <c r="D52" s="37"/>
      <c r="E52" s="37"/>
      <c r="F52" s="37"/>
    </row>
    <row r="53" spans="1:6" x14ac:dyDescent="0.2">
      <c r="A53" s="1566"/>
      <c r="B53" s="1567"/>
      <c r="C53" s="1567"/>
      <c r="D53" s="1567"/>
      <c r="E53" s="1567"/>
      <c r="F53" s="198"/>
    </row>
    <row r="54" spans="1:6" x14ac:dyDescent="0.2">
      <c r="A54" s="1428" t="s">
        <v>1946</v>
      </c>
      <c r="B54" s="1470"/>
      <c r="C54" s="1470"/>
      <c r="D54" s="1470"/>
      <c r="E54" s="1441"/>
      <c r="F54" s="187" t="s">
        <v>1558</v>
      </c>
    </row>
    <row r="55" spans="1:6" s="30" customFormat="1" x14ac:dyDescent="0.2">
      <c r="A55" s="1428" t="s">
        <v>953</v>
      </c>
      <c r="B55" s="1470"/>
      <c r="C55" s="1470"/>
      <c r="D55" s="1470"/>
      <c r="E55" s="1470"/>
      <c r="F55" s="187" t="s">
        <v>955</v>
      </c>
    </row>
    <row r="56" spans="1:6" x14ac:dyDescent="0.2">
      <c r="A56" s="1433"/>
      <c r="B56" s="1471"/>
      <c r="C56" s="1471"/>
      <c r="D56" s="1471"/>
      <c r="E56" s="1471"/>
      <c r="F56" s="188"/>
    </row>
    <row r="57" spans="1:6" ht="13.5" thickBot="1" x14ac:dyDescent="0.25">
      <c r="A57" s="1543" t="s">
        <v>1560</v>
      </c>
      <c r="B57" s="1544"/>
      <c r="C57" s="1544"/>
      <c r="D57" s="1544"/>
      <c r="E57" s="1544"/>
      <c r="F57" s="744"/>
    </row>
    <row r="58" spans="1:6" ht="13.5" thickTop="1" x14ac:dyDescent="0.2">
      <c r="A58" s="1472" t="s">
        <v>1747</v>
      </c>
      <c r="B58" s="1500"/>
      <c r="C58" s="1500"/>
      <c r="D58" s="1500"/>
      <c r="E58" s="1473"/>
      <c r="F58" s="723" t="s">
        <v>1113</v>
      </c>
    </row>
    <row r="59" spans="1:6" x14ac:dyDescent="0.2">
      <c r="A59" s="1561" t="s">
        <v>1748</v>
      </c>
      <c r="B59" s="1562"/>
      <c r="C59" s="1562"/>
      <c r="D59" s="1562"/>
      <c r="E59" s="1562"/>
      <c r="F59" s="544"/>
    </row>
    <row r="60" spans="1:6" x14ac:dyDescent="0.2">
      <c r="A60" s="1561" t="s">
        <v>16</v>
      </c>
      <c r="B60" s="1562"/>
      <c r="C60" s="1562"/>
      <c r="D60" s="1562"/>
      <c r="E60" s="1562"/>
      <c r="F60" s="544"/>
    </row>
    <row r="61" spans="1:6" x14ac:dyDescent="0.2">
      <c r="A61" s="1561" t="s">
        <v>17</v>
      </c>
      <c r="B61" s="1562"/>
      <c r="C61" s="1562"/>
      <c r="D61" s="1562"/>
      <c r="E61" s="1562"/>
      <c r="F61" s="620"/>
    </row>
    <row r="62" spans="1:6" x14ac:dyDescent="0.2">
      <c r="A62" s="1561" t="s">
        <v>22</v>
      </c>
      <c r="B62" s="1562"/>
      <c r="C62" s="1562"/>
      <c r="D62" s="1562"/>
      <c r="E62" s="1562"/>
      <c r="F62" s="751">
        <f>SUM(F58:F61)</f>
        <v>0</v>
      </c>
    </row>
    <row r="63" spans="1:6" x14ac:dyDescent="0.2">
      <c r="A63" s="1543"/>
      <c r="B63" s="1544"/>
      <c r="C63" s="1544"/>
      <c r="D63" s="1544"/>
      <c r="E63" s="1544"/>
      <c r="F63" s="336"/>
    </row>
    <row r="64" spans="1:6" x14ac:dyDescent="0.2">
      <c r="A64" s="1561" t="s">
        <v>18</v>
      </c>
      <c r="B64" s="1562"/>
      <c r="C64" s="1562"/>
      <c r="D64" s="1562"/>
      <c r="E64" s="1562"/>
      <c r="F64" s="336"/>
    </row>
    <row r="65" spans="1:6" x14ac:dyDescent="0.2">
      <c r="A65" s="1561" t="s">
        <v>19</v>
      </c>
      <c r="B65" s="1562"/>
      <c r="C65" s="1562"/>
      <c r="D65" s="1562"/>
      <c r="E65" s="1562"/>
      <c r="F65" s="544"/>
    </row>
    <row r="66" spans="1:6" x14ac:dyDescent="0.2">
      <c r="A66" s="1561" t="s">
        <v>20</v>
      </c>
      <c r="B66" s="1562"/>
      <c r="C66" s="1562"/>
      <c r="D66" s="1562"/>
      <c r="E66" s="1562"/>
      <c r="F66" s="544"/>
    </row>
    <row r="67" spans="1:6" x14ac:dyDescent="0.2">
      <c r="A67" s="1561" t="s">
        <v>21</v>
      </c>
      <c r="B67" s="1562"/>
      <c r="C67" s="1562"/>
      <c r="D67" s="1562"/>
      <c r="E67" s="1562"/>
      <c r="F67" s="620"/>
    </row>
    <row r="68" spans="1:6" x14ac:dyDescent="0.2">
      <c r="A68" s="1561" t="s">
        <v>23</v>
      </c>
      <c r="B68" s="1562"/>
      <c r="C68" s="1562"/>
      <c r="D68" s="1562"/>
      <c r="E68" s="1562"/>
      <c r="F68" s="751">
        <f>SUM(F65:F67)</f>
        <v>0</v>
      </c>
    </row>
    <row r="69" spans="1:6" x14ac:dyDescent="0.2">
      <c r="A69" s="1543"/>
      <c r="B69" s="1544"/>
      <c r="C69" s="1544"/>
      <c r="D69" s="1544"/>
      <c r="E69" s="1544"/>
      <c r="F69" s="336"/>
    </row>
    <row r="70" spans="1:6" x14ac:dyDescent="0.2">
      <c r="A70" s="1561" t="s">
        <v>1016</v>
      </c>
      <c r="B70" s="1562"/>
      <c r="C70" s="1562"/>
      <c r="D70" s="1562"/>
      <c r="E70" s="1562"/>
      <c r="F70" s="336"/>
    </row>
    <row r="71" spans="1:6" x14ac:dyDescent="0.2">
      <c r="A71" s="1564"/>
      <c r="B71" s="1565"/>
      <c r="C71" s="1565"/>
      <c r="D71" s="1565"/>
      <c r="E71" s="1565"/>
      <c r="F71" s="544"/>
    </row>
    <row r="72" spans="1:6" x14ac:dyDescent="0.2">
      <c r="A72" s="1564"/>
      <c r="B72" s="1565"/>
      <c r="C72" s="1565"/>
      <c r="D72" s="1565"/>
      <c r="E72" s="1565"/>
      <c r="F72" s="544"/>
    </row>
    <row r="73" spans="1:6" x14ac:dyDescent="0.2">
      <c r="A73" s="1564"/>
      <c r="B73" s="1565"/>
      <c r="C73" s="1565"/>
      <c r="D73" s="1565"/>
      <c r="E73" s="1565"/>
      <c r="F73" s="620"/>
    </row>
    <row r="74" spans="1:6" ht="13.5" thickBot="1" x14ac:dyDescent="0.25">
      <c r="A74" s="1543" t="s">
        <v>83</v>
      </c>
      <c r="B74" s="1544"/>
      <c r="C74" s="1544"/>
      <c r="D74" s="1544"/>
      <c r="E74" s="1544"/>
      <c r="F74" s="494">
        <f>F57+F62-F68+F70</f>
        <v>0</v>
      </c>
    </row>
    <row r="75" spans="1:6" ht="13.5" thickTop="1" x14ac:dyDescent="0.2">
      <c r="A75" s="1472"/>
      <c r="B75" s="1500"/>
      <c r="C75" s="1500"/>
      <c r="D75" s="1500"/>
      <c r="E75" s="1473"/>
      <c r="F75" s="723" t="s">
        <v>1113</v>
      </c>
    </row>
    <row r="76" spans="1:6" ht="13.5" thickBot="1" x14ac:dyDescent="0.25">
      <c r="A76" s="1505"/>
      <c r="B76" s="1506"/>
      <c r="C76" s="1506"/>
      <c r="D76" s="1506"/>
      <c r="E76" s="1507"/>
      <c r="F76" s="740"/>
    </row>
    <row r="78" spans="1:6" x14ac:dyDescent="0.2">
      <c r="E78" s="66"/>
      <c r="F78" s="54" t="s">
        <v>853</v>
      </c>
    </row>
    <row r="79" spans="1:6" s="509" customFormat="1" x14ac:dyDescent="0.2">
      <c r="C79" s="884"/>
    </row>
    <row r="80" spans="1:6" s="509" customFormat="1" x14ac:dyDescent="0.2">
      <c r="C80" s="884"/>
    </row>
    <row r="81" spans="3:3" s="509" customFormat="1" x14ac:dyDescent="0.2">
      <c r="C81" s="884"/>
    </row>
    <row r="82" spans="3:3" s="509" customFormat="1" x14ac:dyDescent="0.2">
      <c r="C82" s="884"/>
    </row>
    <row r="83" spans="3:3" s="509" customFormat="1" x14ac:dyDescent="0.2">
      <c r="C83" s="884"/>
    </row>
    <row r="84" spans="3:3" s="509" customFormat="1" x14ac:dyDescent="0.2">
      <c r="C84" s="884"/>
    </row>
    <row r="85" spans="3:3" s="509" customFormat="1" x14ac:dyDescent="0.2">
      <c r="C85" s="884"/>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69" orientation="portrait" r:id="rId1"/>
      <headerFooter alignWithMargins="0">
        <oddFooter>&amp;RPage F-18</oddFooter>
      </headerFooter>
    </customSheetView>
    <customSheetView guid="{5798407D-750F-4210-A659-AB18B2146EC8}" scale="75" showGridLines="0" fitToPage="1" showRuler="0" topLeftCell="A35">
      <selection activeCell="A35" sqref="A35:B35"/>
      <pageMargins left="0.5" right="0.5" top="0.5" bottom="1" header="0.5" footer="0.5"/>
      <printOptions horizontalCentered="1"/>
      <pageSetup scale="68" orientation="portrait" r:id="rId2"/>
      <headerFooter alignWithMargins="0">
        <oddFooter>&amp;RPage F-18</oddFooter>
      </headerFooter>
    </customSheetView>
    <customSheetView guid="{2A3615D7-7698-4568-8705-B8674009C55E}" scale="75" showGridLines="0" fitToPage="1">
      <selection sqref="A1:K2"/>
      <pageMargins left="0.5" right="0.5" top="0.5" bottom="1" header="0.5" footer="0.5"/>
      <printOptions horizontalCentered="1" gridLines="1"/>
      <pageSetup scale="69" orientation="portrait" r:id="rId3"/>
      <headerFooter alignWithMargins="0">
        <oddFooter>&amp;RPage F-18</oddFooter>
      </headerFooter>
    </customSheetView>
    <customSheetView guid="{FFE0FEC9-02DE-4FCF-B2B2-8C86F1867C4E}" scale="75" showGridLines="0" fitToPage="1">
      <selection sqref="A1:K2"/>
      <pageMargins left="0.5" right="0.5" top="0.5" bottom="1" header="0.5" footer="0.5"/>
      <printOptions horizontalCentered="1" gridLines="1"/>
      <pageSetup scale="69" orientation="portrait" r:id="rId4"/>
      <headerFooter alignWithMargins="0">
        <oddFooter>&amp;RPage F-18</oddFooter>
      </headerFooter>
    </customSheetView>
  </customSheetViews>
  <mergeCells count="65">
    <mergeCell ref="A16:B16"/>
    <mergeCell ref="A58:E58"/>
    <mergeCell ref="A31:B31"/>
    <mergeCell ref="A67:E67"/>
    <mergeCell ref="A4:F4"/>
    <mergeCell ref="A49:F49"/>
    <mergeCell ref="A53:E53"/>
    <mergeCell ref="A56:E56"/>
    <mergeCell ref="A57:E57"/>
    <mergeCell ref="A12:B12"/>
    <mergeCell ref="A39:B39"/>
    <mergeCell ref="A14:B14"/>
    <mergeCell ref="A44:B44"/>
    <mergeCell ref="A42:B42"/>
    <mergeCell ref="A25:B25"/>
    <mergeCell ref="A26:B26"/>
    <mergeCell ref="A76:E76"/>
    <mergeCell ref="A47:B47"/>
    <mergeCell ref="A73:E73"/>
    <mergeCell ref="A40:B40"/>
    <mergeCell ref="A41:B41"/>
    <mergeCell ref="A72:E72"/>
    <mergeCell ref="A54:E54"/>
    <mergeCell ref="A55:E55"/>
    <mergeCell ref="A45:B45"/>
    <mergeCell ref="A60:E60"/>
    <mergeCell ref="A59:E59"/>
    <mergeCell ref="A43:B43"/>
    <mergeCell ref="A65:E65"/>
    <mergeCell ref="A74:E74"/>
    <mergeCell ref="A75:E75"/>
    <mergeCell ref="A70:E70"/>
    <mergeCell ref="A21:B21"/>
    <mergeCell ref="A66:E66"/>
    <mergeCell ref="A27:B27"/>
    <mergeCell ref="A28:B28"/>
    <mergeCell ref="A32:B32"/>
    <mergeCell ref="A64:E64"/>
    <mergeCell ref="A34:B34"/>
    <mergeCell ref="A71:E71"/>
    <mergeCell ref="A46:B46"/>
    <mergeCell ref="A35:B35"/>
    <mergeCell ref="A36:B36"/>
    <mergeCell ref="A37:B37"/>
    <mergeCell ref="A38:B38"/>
    <mergeCell ref="A63:E63"/>
    <mergeCell ref="A69:E69"/>
    <mergeCell ref="A68:E68"/>
    <mergeCell ref="A61:E61"/>
    <mergeCell ref="C1:E1"/>
    <mergeCell ref="B2:F2"/>
    <mergeCell ref="A20:B20"/>
    <mergeCell ref="A62:E62"/>
    <mergeCell ref="A33:B33"/>
    <mergeCell ref="A29:B29"/>
    <mergeCell ref="A30:B30"/>
    <mergeCell ref="A18:B18"/>
    <mergeCell ref="A10:B10"/>
    <mergeCell ref="A13:B13"/>
    <mergeCell ref="A15:B15"/>
    <mergeCell ref="A23:B23"/>
    <mergeCell ref="A24:B24"/>
    <mergeCell ref="A19:B19"/>
    <mergeCell ref="A17:B17"/>
    <mergeCell ref="A22:B22"/>
  </mergeCells>
  <phoneticPr fontId="0" type="noConversion"/>
  <printOptions horizontalCentered="1"/>
  <pageMargins left="0.5" right="0.5" top="0.5" bottom="1" header="0.5" footer="0.5"/>
  <pageSetup scale="66" orientation="portrait" r:id="rId5"/>
  <headerFooter alignWithMargins="0">
    <oddFooter>&amp;RPage F-18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G98"/>
  <sheetViews>
    <sheetView showGridLines="0" view="pageBreakPreview" zoomScale="85" zoomScaleNormal="75" zoomScaleSheetLayoutView="85" workbookViewId="0"/>
  </sheetViews>
  <sheetFormatPr defaultRowHeight="12.75" x14ac:dyDescent="0.2"/>
  <cols>
    <col min="1" max="1" width="14.28515625" customWidth="1"/>
    <col min="2" max="2" width="73.7109375" customWidth="1"/>
    <col min="3" max="3" width="15.7109375" style="1" customWidth="1"/>
    <col min="4" max="4" width="20.7109375" style="1" customWidth="1"/>
    <col min="5" max="5" width="25.7109375" customWidth="1"/>
    <col min="6" max="6" width="20.7109375" style="746" customWidth="1"/>
  </cols>
  <sheetData>
    <row r="1" spans="1:7" x14ac:dyDescent="0.2">
      <c r="C1" s="996"/>
      <c r="D1" s="1273" t="s">
        <v>1796</v>
      </c>
      <c r="E1" s="1273"/>
      <c r="F1" s="1050" t="str">
        <f>IF('Cover Page'!$E$14&gt;0,'Cover Page'!$E$14," ")</f>
        <v xml:space="preserve"> </v>
      </c>
    </row>
    <row r="2" spans="1:7" ht="15" customHeight="1" x14ac:dyDescent="0.2">
      <c r="A2" s="823" t="s">
        <v>2119</v>
      </c>
      <c r="B2" s="1177" t="str">
        <f>IF('Cover Page'!$A$1&gt;0,'Cover Page'!$A$1," ")</f>
        <v xml:space="preserve"> </v>
      </c>
      <c r="C2" s="1177"/>
      <c r="D2" s="1177"/>
      <c r="E2" s="1177"/>
      <c r="F2" s="1177"/>
      <c r="G2" s="1"/>
    </row>
    <row r="3" spans="1:7" ht="6" customHeight="1" x14ac:dyDescent="0.2"/>
    <row r="4" spans="1:7" x14ac:dyDescent="0.2">
      <c r="A4" s="1194" t="s">
        <v>1018</v>
      </c>
      <c r="B4" s="1194"/>
      <c r="C4" s="1194"/>
      <c r="D4" s="1194"/>
      <c r="E4" s="1194"/>
      <c r="F4" s="1194"/>
    </row>
    <row r="6" spans="1:7" x14ac:dyDescent="0.2">
      <c r="A6" s="1244" t="s">
        <v>1210</v>
      </c>
      <c r="B6" s="1244"/>
      <c r="C6" s="1244"/>
      <c r="D6" s="1244"/>
      <c r="E6" s="1244"/>
      <c r="F6" s="1244"/>
    </row>
    <row r="7" spans="1:7" x14ac:dyDescent="0.2">
      <c r="A7" s="1244" t="s">
        <v>1209</v>
      </c>
      <c r="B7" s="1244"/>
      <c r="C7" s="1244"/>
      <c r="D7" s="1244"/>
      <c r="E7" s="1244"/>
      <c r="F7" s="1244"/>
    </row>
    <row r="9" spans="1:7" x14ac:dyDescent="0.2">
      <c r="A9" t="s">
        <v>190</v>
      </c>
    </row>
    <row r="10" spans="1:7" ht="13.5" thickBot="1" x14ac:dyDescent="0.25"/>
    <row r="11" spans="1:7" x14ac:dyDescent="0.2">
      <c r="A11" s="1435"/>
      <c r="B11" s="1465"/>
      <c r="C11" s="50"/>
      <c r="D11" s="50"/>
      <c r="E11" s="50"/>
      <c r="F11" s="747"/>
    </row>
    <row r="12" spans="1:7" x14ac:dyDescent="0.2">
      <c r="A12" s="1428" t="s">
        <v>191</v>
      </c>
      <c r="B12" s="1441"/>
      <c r="C12" s="17" t="s">
        <v>193</v>
      </c>
      <c r="D12" s="17" t="s">
        <v>195</v>
      </c>
      <c r="E12" s="17" t="s">
        <v>197</v>
      </c>
      <c r="F12" s="748" t="s">
        <v>199</v>
      </c>
    </row>
    <row r="13" spans="1:7" x14ac:dyDescent="0.2">
      <c r="A13" s="1428" t="s">
        <v>192</v>
      </c>
      <c r="B13" s="1441"/>
      <c r="C13" s="17" t="s">
        <v>194</v>
      </c>
      <c r="D13" s="17" t="s">
        <v>196</v>
      </c>
      <c r="E13" s="17" t="s">
        <v>198</v>
      </c>
      <c r="F13" s="748" t="s">
        <v>1722</v>
      </c>
    </row>
    <row r="14" spans="1:7" s="30" customFormat="1" x14ac:dyDescent="0.2">
      <c r="A14" s="1428" t="s">
        <v>953</v>
      </c>
      <c r="B14" s="1441"/>
      <c r="C14" s="17" t="s">
        <v>955</v>
      </c>
      <c r="D14" s="17" t="s">
        <v>958</v>
      </c>
      <c r="E14" s="17" t="s">
        <v>960</v>
      </c>
      <c r="F14" s="748" t="s">
        <v>962</v>
      </c>
    </row>
    <row r="15" spans="1:7" x14ac:dyDescent="0.2">
      <c r="A15" s="1433"/>
      <c r="B15" s="1442"/>
      <c r="C15" s="18"/>
      <c r="D15" s="18"/>
      <c r="E15" s="18"/>
      <c r="F15" s="743"/>
    </row>
    <row r="16" spans="1:7" x14ac:dyDescent="0.2">
      <c r="A16" s="1568" t="s">
        <v>854</v>
      </c>
      <c r="B16" s="1473"/>
      <c r="C16" s="22"/>
      <c r="D16" s="22"/>
      <c r="E16" s="377"/>
      <c r="F16" s="336"/>
    </row>
    <row r="17" spans="1:6" x14ac:dyDescent="0.2">
      <c r="A17" s="1502"/>
      <c r="B17" s="1504"/>
      <c r="C17" s="550"/>
      <c r="D17" s="546"/>
      <c r="E17" s="671"/>
      <c r="F17" s="259">
        <f t="shared" ref="F17:F27" si="0">D17*E17</f>
        <v>0</v>
      </c>
    </row>
    <row r="18" spans="1:6" x14ac:dyDescent="0.2">
      <c r="A18" s="1502"/>
      <c r="B18" s="1504"/>
      <c r="C18" s="550"/>
      <c r="D18" s="546"/>
      <c r="E18" s="671"/>
      <c r="F18" s="259">
        <f t="shared" si="0"/>
        <v>0</v>
      </c>
    </row>
    <row r="19" spans="1:6" x14ac:dyDescent="0.2">
      <c r="A19" s="1502"/>
      <c r="B19" s="1504"/>
      <c r="C19" s="550"/>
      <c r="D19" s="546"/>
      <c r="E19" s="671"/>
      <c r="F19" s="259">
        <f t="shared" si="0"/>
        <v>0</v>
      </c>
    </row>
    <row r="20" spans="1:6" x14ac:dyDescent="0.2">
      <c r="A20" s="1502"/>
      <c r="B20" s="1504"/>
      <c r="C20" s="550"/>
      <c r="D20" s="546"/>
      <c r="E20" s="671"/>
      <c r="F20" s="259">
        <f t="shared" si="0"/>
        <v>0</v>
      </c>
    </row>
    <row r="21" spans="1:6" x14ac:dyDescent="0.2">
      <c r="A21" s="1502"/>
      <c r="B21" s="1504"/>
      <c r="C21" s="550"/>
      <c r="D21" s="546"/>
      <c r="E21" s="671"/>
      <c r="F21" s="259">
        <f t="shared" si="0"/>
        <v>0</v>
      </c>
    </row>
    <row r="22" spans="1:6" x14ac:dyDescent="0.2">
      <c r="A22" s="1502"/>
      <c r="B22" s="1504"/>
      <c r="C22" s="550"/>
      <c r="D22" s="546"/>
      <c r="E22" s="671"/>
      <c r="F22" s="259">
        <f t="shared" si="0"/>
        <v>0</v>
      </c>
    </row>
    <row r="23" spans="1:6" x14ac:dyDescent="0.2">
      <c r="A23" s="1502"/>
      <c r="B23" s="1504"/>
      <c r="C23" s="550"/>
      <c r="D23" s="546"/>
      <c r="E23" s="671"/>
      <c r="F23" s="259">
        <f t="shared" si="0"/>
        <v>0</v>
      </c>
    </row>
    <row r="24" spans="1:6" x14ac:dyDescent="0.2">
      <c r="A24" s="1502"/>
      <c r="B24" s="1504"/>
      <c r="C24" s="550"/>
      <c r="D24" s="546"/>
      <c r="E24" s="671"/>
      <c r="F24" s="259">
        <f t="shared" si="0"/>
        <v>0</v>
      </c>
    </row>
    <row r="25" spans="1:6" x14ac:dyDescent="0.2">
      <c r="A25" s="1502"/>
      <c r="B25" s="1504"/>
      <c r="C25" s="550"/>
      <c r="D25" s="546"/>
      <c r="E25" s="671"/>
      <c r="F25" s="259">
        <f t="shared" si="0"/>
        <v>0</v>
      </c>
    </row>
    <row r="26" spans="1:6" x14ac:dyDescent="0.2">
      <c r="A26" s="1502"/>
      <c r="B26" s="1504"/>
      <c r="C26" s="550"/>
      <c r="D26" s="546"/>
      <c r="E26" s="671"/>
      <c r="F26" s="259">
        <f t="shared" si="0"/>
        <v>0</v>
      </c>
    </row>
    <row r="27" spans="1:6" x14ac:dyDescent="0.2">
      <c r="A27" s="1502"/>
      <c r="B27" s="1504"/>
      <c r="C27" s="550"/>
      <c r="D27" s="546"/>
      <c r="E27" s="671"/>
      <c r="F27" s="749">
        <f t="shared" si="0"/>
        <v>0</v>
      </c>
    </row>
    <row r="28" spans="1:6" ht="13.5" thickBot="1" x14ac:dyDescent="0.25">
      <c r="A28" s="1472" t="s">
        <v>858</v>
      </c>
      <c r="B28" s="1473"/>
      <c r="C28" s="22"/>
      <c r="D28" s="22"/>
      <c r="E28" s="377"/>
      <c r="F28" s="494">
        <f>SUM(F17:F27)</f>
        <v>0</v>
      </c>
    </row>
    <row r="29" spans="1:6" ht="13.5" thickTop="1" x14ac:dyDescent="0.2">
      <c r="A29" s="1472"/>
      <c r="B29" s="1473"/>
      <c r="C29" s="22"/>
      <c r="D29" s="22"/>
      <c r="E29" s="377"/>
      <c r="F29" s="723" t="s">
        <v>1113</v>
      </c>
    </row>
    <row r="30" spans="1:6" x14ac:dyDescent="0.2">
      <c r="A30" s="1568" t="s">
        <v>855</v>
      </c>
      <c r="B30" s="1473"/>
      <c r="C30" s="22"/>
      <c r="D30" s="22"/>
      <c r="E30" s="377"/>
      <c r="F30" s="336"/>
    </row>
    <row r="31" spans="1:6" x14ac:dyDescent="0.2">
      <c r="A31" s="1502"/>
      <c r="B31" s="1504"/>
      <c r="C31" s="550"/>
      <c r="D31" s="546"/>
      <c r="E31" s="671"/>
      <c r="F31" s="259">
        <f t="shared" ref="F31:F41" si="1">D31*E31</f>
        <v>0</v>
      </c>
    </row>
    <row r="32" spans="1:6" x14ac:dyDescent="0.2">
      <c r="A32" s="1502"/>
      <c r="B32" s="1504"/>
      <c r="C32" s="550"/>
      <c r="D32" s="546"/>
      <c r="E32" s="671"/>
      <c r="F32" s="259">
        <f t="shared" si="1"/>
        <v>0</v>
      </c>
    </row>
    <row r="33" spans="1:6" x14ac:dyDescent="0.2">
      <c r="A33" s="1502"/>
      <c r="B33" s="1504"/>
      <c r="C33" s="550"/>
      <c r="D33" s="546"/>
      <c r="E33" s="671"/>
      <c r="F33" s="259">
        <f t="shared" si="1"/>
        <v>0</v>
      </c>
    </row>
    <row r="34" spans="1:6" x14ac:dyDescent="0.2">
      <c r="A34" s="1502"/>
      <c r="B34" s="1504"/>
      <c r="C34" s="550"/>
      <c r="D34" s="546"/>
      <c r="E34" s="671"/>
      <c r="F34" s="259">
        <f t="shared" si="1"/>
        <v>0</v>
      </c>
    </row>
    <row r="35" spans="1:6" x14ac:dyDescent="0.2">
      <c r="A35" s="1502"/>
      <c r="B35" s="1504"/>
      <c r="C35" s="550"/>
      <c r="D35" s="546"/>
      <c r="E35" s="671"/>
      <c r="F35" s="259">
        <f t="shared" si="1"/>
        <v>0</v>
      </c>
    </row>
    <row r="36" spans="1:6" x14ac:dyDescent="0.2">
      <c r="A36" s="1502"/>
      <c r="B36" s="1504"/>
      <c r="C36" s="550"/>
      <c r="D36" s="546"/>
      <c r="E36" s="671"/>
      <c r="F36" s="259">
        <f t="shared" si="1"/>
        <v>0</v>
      </c>
    </row>
    <row r="37" spans="1:6" x14ac:dyDescent="0.2">
      <c r="A37" s="1502"/>
      <c r="B37" s="1504"/>
      <c r="C37" s="550"/>
      <c r="D37" s="546"/>
      <c r="E37" s="671"/>
      <c r="F37" s="259">
        <f t="shared" si="1"/>
        <v>0</v>
      </c>
    </row>
    <row r="38" spans="1:6" x14ac:dyDescent="0.2">
      <c r="A38" s="1502"/>
      <c r="B38" s="1504"/>
      <c r="C38" s="550"/>
      <c r="D38" s="546"/>
      <c r="E38" s="671"/>
      <c r="F38" s="259">
        <f t="shared" si="1"/>
        <v>0</v>
      </c>
    </row>
    <row r="39" spans="1:6" x14ac:dyDescent="0.2">
      <c r="A39" s="1502"/>
      <c r="B39" s="1504"/>
      <c r="C39" s="550"/>
      <c r="D39" s="546"/>
      <c r="E39" s="671"/>
      <c r="F39" s="259">
        <f t="shared" si="1"/>
        <v>0</v>
      </c>
    </row>
    <row r="40" spans="1:6" x14ac:dyDescent="0.2">
      <c r="A40" s="1502"/>
      <c r="B40" s="1504"/>
      <c r="C40" s="550"/>
      <c r="D40" s="546"/>
      <c r="E40" s="671"/>
      <c r="F40" s="259">
        <f t="shared" si="1"/>
        <v>0</v>
      </c>
    </row>
    <row r="41" spans="1:6" x14ac:dyDescent="0.2">
      <c r="A41" s="1502"/>
      <c r="B41" s="1504"/>
      <c r="C41" s="550"/>
      <c r="D41" s="546"/>
      <c r="E41" s="671"/>
      <c r="F41" s="259">
        <f t="shared" si="1"/>
        <v>0</v>
      </c>
    </row>
    <row r="42" spans="1:6" ht="13.5" thickBot="1" x14ac:dyDescent="0.25">
      <c r="A42" s="1472" t="s">
        <v>857</v>
      </c>
      <c r="B42" s="1473"/>
      <c r="C42" s="22"/>
      <c r="D42" s="26"/>
      <c r="E42" s="377"/>
      <c r="F42" s="494">
        <f>SUM(F31:F41)</f>
        <v>0</v>
      </c>
    </row>
    <row r="43" spans="1:6" ht="13.5" thickTop="1" x14ac:dyDescent="0.2">
      <c r="A43" s="1472"/>
      <c r="B43" s="1473"/>
      <c r="C43" s="22"/>
      <c r="D43" s="22"/>
      <c r="E43" s="377"/>
      <c r="F43" s="723" t="s">
        <v>1113</v>
      </c>
    </row>
    <row r="44" spans="1:6" x14ac:dyDescent="0.2">
      <c r="A44" s="1568" t="s">
        <v>856</v>
      </c>
      <c r="B44" s="1473"/>
      <c r="C44" s="22"/>
      <c r="D44" s="22"/>
      <c r="E44" s="377"/>
      <c r="F44" s="336"/>
    </row>
    <row r="45" spans="1:6" x14ac:dyDescent="0.2">
      <c r="A45" s="1569" t="s">
        <v>1567</v>
      </c>
      <c r="B45" s="1473"/>
      <c r="C45" s="22"/>
      <c r="D45" s="22"/>
      <c r="E45" s="377"/>
      <c r="F45" s="336"/>
    </row>
    <row r="46" spans="1:6" x14ac:dyDescent="0.2">
      <c r="A46" s="1502"/>
      <c r="B46" s="1504"/>
      <c r="C46" s="550"/>
      <c r="D46" s="546"/>
      <c r="E46" s="671"/>
      <c r="F46" s="259">
        <f>D46*E46</f>
        <v>0</v>
      </c>
    </row>
    <row r="47" spans="1:6" x14ac:dyDescent="0.2">
      <c r="A47" s="1502"/>
      <c r="B47" s="1504"/>
      <c r="C47" s="550"/>
      <c r="D47" s="546"/>
      <c r="E47" s="671"/>
      <c r="F47" s="259">
        <f t="shared" ref="F47:F56" si="2">D47*E47</f>
        <v>0</v>
      </c>
    </row>
    <row r="48" spans="1:6" x14ac:dyDescent="0.2">
      <c r="A48" s="1502"/>
      <c r="B48" s="1504"/>
      <c r="C48" s="550"/>
      <c r="D48" s="546"/>
      <c r="E48" s="671"/>
      <c r="F48" s="259">
        <f t="shared" si="2"/>
        <v>0</v>
      </c>
    </row>
    <row r="49" spans="1:6" x14ac:dyDescent="0.2">
      <c r="A49" s="1502"/>
      <c r="B49" s="1504"/>
      <c r="C49" s="550"/>
      <c r="D49" s="546"/>
      <c r="E49" s="671"/>
      <c r="F49" s="259">
        <f t="shared" si="2"/>
        <v>0</v>
      </c>
    </row>
    <row r="50" spans="1:6" x14ac:dyDescent="0.2">
      <c r="A50" s="1502"/>
      <c r="B50" s="1504"/>
      <c r="C50" s="550"/>
      <c r="D50" s="546"/>
      <c r="E50" s="671"/>
      <c r="F50" s="259">
        <f t="shared" si="2"/>
        <v>0</v>
      </c>
    </row>
    <row r="51" spans="1:6" x14ac:dyDescent="0.2">
      <c r="A51" s="1502"/>
      <c r="B51" s="1504"/>
      <c r="C51" s="550"/>
      <c r="D51" s="546"/>
      <c r="E51" s="671"/>
      <c r="F51" s="259">
        <f t="shared" si="2"/>
        <v>0</v>
      </c>
    </row>
    <row r="52" spans="1:6" x14ac:dyDescent="0.2">
      <c r="A52" s="1502"/>
      <c r="B52" s="1504"/>
      <c r="C52" s="550"/>
      <c r="D52" s="546"/>
      <c r="E52" s="671"/>
      <c r="F52" s="259">
        <f t="shared" si="2"/>
        <v>0</v>
      </c>
    </row>
    <row r="53" spans="1:6" x14ac:dyDescent="0.2">
      <c r="A53" s="1502"/>
      <c r="B53" s="1504"/>
      <c r="C53" s="550"/>
      <c r="D53" s="546"/>
      <c r="E53" s="671"/>
      <c r="F53" s="259">
        <f t="shared" si="2"/>
        <v>0</v>
      </c>
    </row>
    <row r="54" spans="1:6" x14ac:dyDescent="0.2">
      <c r="A54" s="1502"/>
      <c r="B54" s="1504"/>
      <c r="C54" s="550"/>
      <c r="D54" s="546"/>
      <c r="E54" s="671"/>
      <c r="F54" s="259">
        <f t="shared" si="2"/>
        <v>0</v>
      </c>
    </row>
    <row r="55" spans="1:6" x14ac:dyDescent="0.2">
      <c r="A55" s="1502"/>
      <c r="B55" s="1504"/>
      <c r="C55" s="550"/>
      <c r="D55" s="546"/>
      <c r="E55" s="671"/>
      <c r="F55" s="259">
        <f t="shared" si="2"/>
        <v>0</v>
      </c>
    </row>
    <row r="56" spans="1:6" x14ac:dyDescent="0.2">
      <c r="A56" s="1502"/>
      <c r="B56" s="1504"/>
      <c r="C56" s="550"/>
      <c r="D56" s="546"/>
      <c r="E56" s="671"/>
      <c r="F56" s="259">
        <f t="shared" si="2"/>
        <v>0</v>
      </c>
    </row>
    <row r="57" spans="1:6" x14ac:dyDescent="0.2">
      <c r="A57" s="1472" t="s">
        <v>861</v>
      </c>
      <c r="B57" s="1473"/>
      <c r="C57" s="22"/>
      <c r="D57" s="26"/>
      <c r="E57" s="377"/>
      <c r="F57" s="451">
        <f>SUM(F46:F56)</f>
        <v>0</v>
      </c>
    </row>
    <row r="58" spans="1:6" x14ac:dyDescent="0.2">
      <c r="A58" s="1472"/>
      <c r="B58" s="1473"/>
      <c r="C58" s="22"/>
      <c r="D58" s="22"/>
      <c r="E58" s="377"/>
      <c r="F58" s="336"/>
    </row>
    <row r="59" spans="1:6" x14ac:dyDescent="0.2">
      <c r="A59" s="1569" t="s">
        <v>1568</v>
      </c>
      <c r="B59" s="1473"/>
      <c r="C59" s="22"/>
      <c r="D59" s="22"/>
      <c r="E59" s="377"/>
      <c r="F59" s="336"/>
    </row>
    <row r="60" spans="1:6" x14ac:dyDescent="0.2">
      <c r="A60" s="1502"/>
      <c r="B60" s="1504"/>
      <c r="C60" s="550"/>
      <c r="D60" s="546"/>
      <c r="E60" s="671"/>
      <c r="F60" s="259">
        <f>D60*E60</f>
        <v>0</v>
      </c>
    </row>
    <row r="61" spans="1:6" x14ac:dyDescent="0.2">
      <c r="A61" s="1502"/>
      <c r="B61" s="1504"/>
      <c r="C61" s="550"/>
      <c r="D61" s="546"/>
      <c r="E61" s="671"/>
      <c r="F61" s="259">
        <f>D61*E61</f>
        <v>0</v>
      </c>
    </row>
    <row r="62" spans="1:6" x14ac:dyDescent="0.2">
      <c r="A62" s="1502"/>
      <c r="B62" s="1504"/>
      <c r="C62" s="550"/>
      <c r="D62" s="546"/>
      <c r="E62" s="671"/>
      <c r="F62" s="259">
        <f>D62*E62</f>
        <v>0</v>
      </c>
    </row>
    <row r="63" spans="1:6" x14ac:dyDescent="0.2">
      <c r="A63" s="1502"/>
      <c r="B63" s="1504"/>
      <c r="C63" s="550"/>
      <c r="D63" s="546"/>
      <c r="E63" s="671"/>
      <c r="F63" s="259">
        <f>D63*E63</f>
        <v>0</v>
      </c>
    </row>
    <row r="64" spans="1:6" x14ac:dyDescent="0.2">
      <c r="A64" s="1502"/>
      <c r="B64" s="1504"/>
      <c r="C64" s="550"/>
      <c r="D64" s="546"/>
      <c r="E64" s="671"/>
      <c r="F64" s="259">
        <f t="shared" ref="F64:F70" si="3">D64*E64</f>
        <v>0</v>
      </c>
    </row>
    <row r="65" spans="1:6" x14ac:dyDescent="0.2">
      <c r="A65" s="1502"/>
      <c r="B65" s="1504"/>
      <c r="C65" s="550"/>
      <c r="D65" s="546"/>
      <c r="E65" s="671"/>
      <c r="F65" s="259">
        <f t="shared" si="3"/>
        <v>0</v>
      </c>
    </row>
    <row r="66" spans="1:6" x14ac:dyDescent="0.2">
      <c r="A66" s="1502"/>
      <c r="B66" s="1504"/>
      <c r="C66" s="550"/>
      <c r="D66" s="546"/>
      <c r="E66" s="671"/>
      <c r="F66" s="259">
        <f t="shared" si="3"/>
        <v>0</v>
      </c>
    </row>
    <row r="67" spans="1:6" x14ac:dyDescent="0.2">
      <c r="A67" s="1502"/>
      <c r="B67" s="1504"/>
      <c r="C67" s="550"/>
      <c r="D67" s="546"/>
      <c r="E67" s="671"/>
      <c r="F67" s="259">
        <f t="shared" si="3"/>
        <v>0</v>
      </c>
    </row>
    <row r="68" spans="1:6" x14ac:dyDescent="0.2">
      <c r="A68" s="1502"/>
      <c r="B68" s="1504"/>
      <c r="C68" s="550"/>
      <c r="D68" s="546"/>
      <c r="E68" s="671"/>
      <c r="F68" s="259">
        <f t="shared" si="3"/>
        <v>0</v>
      </c>
    </row>
    <row r="69" spans="1:6" x14ac:dyDescent="0.2">
      <c r="A69" s="1502"/>
      <c r="B69" s="1504"/>
      <c r="C69" s="550"/>
      <c r="D69" s="546"/>
      <c r="E69" s="671"/>
      <c r="F69" s="259">
        <f t="shared" si="3"/>
        <v>0</v>
      </c>
    </row>
    <row r="70" spans="1:6" x14ac:dyDescent="0.2">
      <c r="A70" s="1502"/>
      <c r="B70" s="1504"/>
      <c r="C70" s="550"/>
      <c r="D70" s="546"/>
      <c r="E70" s="671"/>
      <c r="F70" s="259">
        <f t="shared" si="3"/>
        <v>0</v>
      </c>
    </row>
    <row r="71" spans="1:6" x14ac:dyDescent="0.2">
      <c r="A71" s="1472" t="s">
        <v>860</v>
      </c>
      <c r="B71" s="1473"/>
      <c r="C71" s="22"/>
      <c r="D71" s="26"/>
      <c r="E71" s="377"/>
      <c r="F71" s="451">
        <f>SUM(F60:F70)</f>
        <v>0</v>
      </c>
    </row>
    <row r="72" spans="1:6" x14ac:dyDescent="0.2">
      <c r="A72" s="1472"/>
      <c r="B72" s="1473"/>
      <c r="C72" s="22"/>
      <c r="D72" s="22"/>
      <c r="E72" s="377"/>
      <c r="F72" s="336"/>
    </row>
    <row r="73" spans="1:6" x14ac:dyDescent="0.2">
      <c r="A73" s="1569" t="s">
        <v>1569</v>
      </c>
      <c r="B73" s="1473"/>
      <c r="C73" s="22"/>
      <c r="D73" s="22"/>
      <c r="E73" s="377"/>
      <c r="F73" s="336"/>
    </row>
    <row r="74" spans="1:6" x14ac:dyDescent="0.2">
      <c r="A74" s="1502"/>
      <c r="B74" s="1504"/>
      <c r="C74" s="550"/>
      <c r="D74" s="546"/>
      <c r="E74" s="671"/>
      <c r="F74" s="259">
        <f t="shared" ref="F74:F84" si="4">D74*E74</f>
        <v>0</v>
      </c>
    </row>
    <row r="75" spans="1:6" x14ac:dyDescent="0.2">
      <c r="A75" s="1502"/>
      <c r="B75" s="1504"/>
      <c r="C75" s="550"/>
      <c r="D75" s="546"/>
      <c r="E75" s="671"/>
      <c r="F75" s="259">
        <f t="shared" si="4"/>
        <v>0</v>
      </c>
    </row>
    <row r="76" spans="1:6" x14ac:dyDescent="0.2">
      <c r="A76" s="1502"/>
      <c r="B76" s="1504"/>
      <c r="C76" s="550"/>
      <c r="D76" s="546"/>
      <c r="E76" s="671"/>
      <c r="F76" s="259">
        <f t="shared" si="4"/>
        <v>0</v>
      </c>
    </row>
    <row r="77" spans="1:6" x14ac:dyDescent="0.2">
      <c r="A77" s="1502"/>
      <c r="B77" s="1504"/>
      <c r="C77" s="550"/>
      <c r="D77" s="546"/>
      <c r="E77" s="671"/>
      <c r="F77" s="259">
        <f t="shared" si="4"/>
        <v>0</v>
      </c>
    </row>
    <row r="78" spans="1:6" x14ac:dyDescent="0.2">
      <c r="A78" s="1502"/>
      <c r="B78" s="1504"/>
      <c r="C78" s="550"/>
      <c r="D78" s="546"/>
      <c r="E78" s="671"/>
      <c r="F78" s="259">
        <f t="shared" si="4"/>
        <v>0</v>
      </c>
    </row>
    <row r="79" spans="1:6" x14ac:dyDescent="0.2">
      <c r="A79" s="1502"/>
      <c r="B79" s="1504"/>
      <c r="C79" s="550"/>
      <c r="D79" s="546"/>
      <c r="E79" s="671"/>
      <c r="F79" s="259">
        <f t="shared" si="4"/>
        <v>0</v>
      </c>
    </row>
    <row r="80" spans="1:6" x14ac:dyDescent="0.2">
      <c r="A80" s="1502"/>
      <c r="B80" s="1504"/>
      <c r="C80" s="550"/>
      <c r="D80" s="546"/>
      <c r="E80" s="671"/>
      <c r="F80" s="259">
        <f t="shared" si="4"/>
        <v>0</v>
      </c>
    </row>
    <row r="81" spans="1:6" x14ac:dyDescent="0.2">
      <c r="A81" s="1502"/>
      <c r="B81" s="1504"/>
      <c r="C81" s="550"/>
      <c r="D81" s="546"/>
      <c r="E81" s="671"/>
      <c r="F81" s="259">
        <f t="shared" si="4"/>
        <v>0</v>
      </c>
    </row>
    <row r="82" spans="1:6" x14ac:dyDescent="0.2">
      <c r="A82" s="1502"/>
      <c r="B82" s="1504"/>
      <c r="C82" s="550"/>
      <c r="D82" s="546"/>
      <c r="E82" s="671"/>
      <c r="F82" s="259">
        <f t="shared" si="4"/>
        <v>0</v>
      </c>
    </row>
    <row r="83" spans="1:6" x14ac:dyDescent="0.2">
      <c r="A83" s="1502"/>
      <c r="B83" s="1504"/>
      <c r="C83" s="550"/>
      <c r="D83" s="546"/>
      <c r="E83" s="671"/>
      <c r="F83" s="259">
        <f t="shared" si="4"/>
        <v>0</v>
      </c>
    </row>
    <row r="84" spans="1:6" x14ac:dyDescent="0.2">
      <c r="A84" s="1502"/>
      <c r="B84" s="1504"/>
      <c r="C84" s="550"/>
      <c r="D84" s="546"/>
      <c r="E84" s="671"/>
      <c r="F84" s="259">
        <f t="shared" si="4"/>
        <v>0</v>
      </c>
    </row>
    <row r="85" spans="1:6" x14ac:dyDescent="0.2">
      <c r="A85" s="1472" t="s">
        <v>859</v>
      </c>
      <c r="B85" s="1473"/>
      <c r="C85" s="22"/>
      <c r="D85" s="26"/>
      <c r="E85" s="377"/>
      <c r="F85" s="451">
        <f>SUM(F74:F84)</f>
        <v>0</v>
      </c>
    </row>
    <row r="86" spans="1:6" x14ac:dyDescent="0.2">
      <c r="A86" s="1543"/>
      <c r="B86" s="1544"/>
      <c r="C86" s="22"/>
      <c r="D86" s="26"/>
      <c r="E86" s="377"/>
      <c r="F86" s="448"/>
    </row>
    <row r="87" spans="1:6" s="30" customFormat="1" ht="13.5" thickBot="1" x14ac:dyDescent="0.25">
      <c r="A87" s="1472" t="s">
        <v>862</v>
      </c>
      <c r="B87" s="1473"/>
      <c r="C87" s="22"/>
      <c r="D87" s="22"/>
      <c r="E87" s="377"/>
      <c r="F87" s="494">
        <f>F57+F71+F85</f>
        <v>0</v>
      </c>
    </row>
    <row r="88" spans="1:6" ht="13.5" thickTop="1" x14ac:dyDescent="0.2">
      <c r="A88" s="1472"/>
      <c r="B88" s="1473"/>
      <c r="C88" s="22"/>
      <c r="D88" s="22"/>
      <c r="E88" s="377"/>
      <c r="F88" s="733" t="s">
        <v>1113</v>
      </c>
    </row>
    <row r="89" spans="1:6" ht="13.5" thickBot="1" x14ac:dyDescent="0.25">
      <c r="A89" s="1505"/>
      <c r="B89" s="1507"/>
      <c r="C89" s="35"/>
      <c r="D89" s="35"/>
      <c r="E89" s="453"/>
      <c r="F89" s="740"/>
    </row>
    <row r="91" spans="1:6" x14ac:dyDescent="0.2">
      <c r="E91" s="66"/>
      <c r="F91" s="750" t="s">
        <v>853</v>
      </c>
    </row>
    <row r="92" spans="1:6" s="509" customFormat="1" x14ac:dyDescent="0.2">
      <c r="C92" s="884"/>
      <c r="D92" s="884"/>
      <c r="F92" s="887"/>
    </row>
    <row r="93" spans="1:6" s="509" customFormat="1" x14ac:dyDescent="0.2">
      <c r="C93" s="884"/>
      <c r="D93" s="884"/>
      <c r="F93" s="887"/>
    </row>
    <row r="94" spans="1:6" s="509" customFormat="1" x14ac:dyDescent="0.2">
      <c r="C94" s="884"/>
      <c r="D94" s="884"/>
      <c r="F94" s="887"/>
    </row>
    <row r="95" spans="1:6" s="509" customFormat="1" x14ac:dyDescent="0.2">
      <c r="C95" s="884"/>
      <c r="D95" s="884"/>
      <c r="F95" s="887"/>
    </row>
    <row r="96" spans="1:6" s="509" customFormat="1" x14ac:dyDescent="0.2">
      <c r="C96" s="884"/>
      <c r="D96" s="884"/>
      <c r="F96" s="887"/>
    </row>
    <row r="97" spans="3:6" s="509" customFormat="1" x14ac:dyDescent="0.2">
      <c r="C97" s="884"/>
      <c r="D97" s="884"/>
      <c r="F97" s="887"/>
    </row>
    <row r="98" spans="3:6" s="509" customFormat="1" x14ac:dyDescent="0.2">
      <c r="C98" s="884"/>
      <c r="D98" s="884"/>
      <c r="F98" s="887"/>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58" orientation="portrait" r:id="rId1"/>
      <headerFooter alignWithMargins="0">
        <oddFooter>&amp;R&amp;12Page F-19</oddFooter>
      </headerFooter>
    </customSheetView>
    <customSheetView guid="{5798407D-750F-4210-A659-AB18B2146EC8}" scale="75" showGridLines="0" fitToPage="1" showRuler="0" topLeftCell="A16">
      <pageMargins left="0.5" right="0.5" top="0.5" bottom="1" header="0.5" footer="0.5"/>
      <printOptions horizontalCentered="1"/>
      <pageSetup scale="59" orientation="portrait" r:id="rId2"/>
      <headerFooter alignWithMargins="0">
        <oddFooter>&amp;R&amp;12Page F-19</oddFooter>
      </headerFooter>
    </customSheetView>
    <customSheetView guid="{2A3615D7-7698-4568-8705-B8674009C55E}" scale="75" showGridLines="0" fitToPage="1">
      <selection sqref="A1:K2"/>
      <pageMargins left="0.5" right="0.5" top="0.5" bottom="1" header="0.5" footer="0.5"/>
      <printOptions horizontalCentered="1" gridLines="1"/>
      <pageSetup scale="58" orientation="portrait" r:id="rId3"/>
      <headerFooter alignWithMargins="0">
        <oddFooter>&amp;R&amp;12Page F-19</oddFooter>
      </headerFooter>
    </customSheetView>
    <customSheetView guid="{FFE0FEC9-02DE-4FCF-B2B2-8C86F1867C4E}" scale="75" showGridLines="0" fitToPage="1">
      <selection sqref="A1:K2"/>
      <pageMargins left="0.5" right="0.5" top="0.5" bottom="1" header="0.5" footer="0.5"/>
      <printOptions horizontalCentered="1" gridLines="1"/>
      <pageSetup scale="58" orientation="portrait" r:id="rId4"/>
      <headerFooter alignWithMargins="0">
        <oddFooter>&amp;R&amp;12Page F-19</oddFooter>
      </headerFooter>
    </customSheetView>
  </customSheetViews>
  <mergeCells count="84">
    <mergeCell ref="A17:B17"/>
    <mergeCell ref="A19:B19"/>
    <mergeCell ref="A20:B20"/>
    <mergeCell ref="A49:B49"/>
    <mergeCell ref="A21:B21"/>
    <mergeCell ref="A18:B18"/>
    <mergeCell ref="A22:B22"/>
    <mergeCell ref="A23:B23"/>
    <mergeCell ref="A24:B24"/>
    <mergeCell ref="A31:B31"/>
    <mergeCell ref="A33:B33"/>
    <mergeCell ref="A34:B34"/>
    <mergeCell ref="A32:B32"/>
    <mergeCell ref="A25:B25"/>
    <mergeCell ref="A26:B26"/>
    <mergeCell ref="A27:B27"/>
    <mergeCell ref="A4:F4"/>
    <mergeCell ref="A11:B11"/>
    <mergeCell ref="A13:B13"/>
    <mergeCell ref="A15:B15"/>
    <mergeCell ref="A12:B12"/>
    <mergeCell ref="A14:B14"/>
    <mergeCell ref="A6:F6"/>
    <mergeCell ref="A7:F7"/>
    <mergeCell ref="A29:B29"/>
    <mergeCell ref="A39:B39"/>
    <mergeCell ref="A40:B40"/>
    <mergeCell ref="A41:B41"/>
    <mergeCell ref="A43:B43"/>
    <mergeCell ref="A35:B35"/>
    <mergeCell ref="A36:B36"/>
    <mergeCell ref="A37:B37"/>
    <mergeCell ref="A38:B38"/>
    <mergeCell ref="A51:B51"/>
    <mergeCell ref="A52:B52"/>
    <mergeCell ref="A53:B53"/>
    <mergeCell ref="A54:B54"/>
    <mergeCell ref="A46:B46"/>
    <mergeCell ref="A47:B47"/>
    <mergeCell ref="A48:B48"/>
    <mergeCell ref="A50:B50"/>
    <mergeCell ref="A55:B55"/>
    <mergeCell ref="A56:B56"/>
    <mergeCell ref="A58:B58"/>
    <mergeCell ref="A60:B60"/>
    <mergeCell ref="A57:B57"/>
    <mergeCell ref="A59:B59"/>
    <mergeCell ref="A61:B61"/>
    <mergeCell ref="A62:B62"/>
    <mergeCell ref="A63:B63"/>
    <mergeCell ref="A64:B64"/>
    <mergeCell ref="A65:B65"/>
    <mergeCell ref="A69:B69"/>
    <mergeCell ref="A80:B80"/>
    <mergeCell ref="A81:B81"/>
    <mergeCell ref="A82:B82"/>
    <mergeCell ref="A70:B70"/>
    <mergeCell ref="A89:B89"/>
    <mergeCell ref="A87:B87"/>
    <mergeCell ref="A85:B85"/>
    <mergeCell ref="A73:B73"/>
    <mergeCell ref="A77:B77"/>
    <mergeCell ref="A79:B79"/>
    <mergeCell ref="A78:B78"/>
    <mergeCell ref="A86:B86"/>
    <mergeCell ref="A84:B84"/>
    <mergeCell ref="A74:B74"/>
    <mergeCell ref="A83:B83"/>
    <mergeCell ref="B2:F2"/>
    <mergeCell ref="D1:E1"/>
    <mergeCell ref="A88:B88"/>
    <mergeCell ref="A16:B16"/>
    <mergeCell ref="A75:B75"/>
    <mergeCell ref="A76:B76"/>
    <mergeCell ref="A44:B44"/>
    <mergeCell ref="A42:B42"/>
    <mergeCell ref="A30:B30"/>
    <mergeCell ref="A28:B28"/>
    <mergeCell ref="A71:B71"/>
    <mergeCell ref="A72:B72"/>
    <mergeCell ref="A45:B45"/>
    <mergeCell ref="A66:B66"/>
    <mergeCell ref="A67:B67"/>
    <mergeCell ref="A68:B68"/>
  </mergeCells>
  <phoneticPr fontId="0" type="noConversion"/>
  <printOptions horizontalCentered="1"/>
  <pageMargins left="0.5" right="0.5" top="0.5" bottom="1" header="0.5" footer="0.5"/>
  <pageSetup scale="55" orientation="portrait" r:id="rId5"/>
  <headerFooter alignWithMargins="0">
    <oddFooter>&amp;R&amp;12Page F-19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G98"/>
  <sheetViews>
    <sheetView showGridLines="0" view="pageBreakPreview" zoomScale="85" zoomScaleNormal="75" zoomScaleSheetLayoutView="85" workbookViewId="0">
      <selection activeCell="L27" sqref="L27"/>
    </sheetView>
  </sheetViews>
  <sheetFormatPr defaultRowHeight="12.75" x14ac:dyDescent="0.2"/>
  <cols>
    <col min="1" max="1" width="14" customWidth="1"/>
    <col min="2" max="2" width="58.140625" customWidth="1"/>
    <col min="3" max="3" width="14.5703125" style="1" customWidth="1"/>
    <col min="4" max="4" width="19.42578125" customWidth="1"/>
    <col min="5" max="5" width="19.140625" customWidth="1"/>
    <col min="6" max="6" width="19.42578125" customWidth="1"/>
    <col min="7" max="7" width="18.7109375" customWidth="1"/>
  </cols>
  <sheetData>
    <row r="1" spans="1:7" x14ac:dyDescent="0.2">
      <c r="C1" s="996"/>
      <c r="D1" s="1273" t="s">
        <v>1796</v>
      </c>
      <c r="E1" s="1273"/>
      <c r="F1" s="1273"/>
      <c r="G1" s="994" t="str">
        <f>IF('Cover Page'!$E$14&gt;0,'Cover Page'!$E$14," ")</f>
        <v xml:space="preserve"> </v>
      </c>
    </row>
    <row r="2" spans="1:7" ht="15" customHeight="1" x14ac:dyDescent="0.2">
      <c r="A2" s="823" t="s">
        <v>2119</v>
      </c>
      <c r="B2" s="1177" t="str">
        <f>IF('Cover Page'!$A$1&gt;0,'Cover Page'!$A$1," ")</f>
        <v xml:space="preserve"> </v>
      </c>
      <c r="C2" s="1177"/>
      <c r="D2" s="1177"/>
      <c r="E2" s="1177"/>
      <c r="F2" s="1177"/>
      <c r="G2" s="1177"/>
    </row>
    <row r="3" spans="1:7" ht="8.25" customHeight="1" x14ac:dyDescent="0.2"/>
    <row r="4" spans="1:7" x14ac:dyDescent="0.2">
      <c r="A4" s="1194" t="s">
        <v>200</v>
      </c>
      <c r="B4" s="1194"/>
      <c r="C4" s="1194"/>
      <c r="D4" s="1194"/>
      <c r="E4" s="1194"/>
      <c r="F4" s="1194"/>
      <c r="G4" s="1194"/>
    </row>
    <row r="5" spans="1:7" x14ac:dyDescent="0.2">
      <c r="A5" s="1306" t="s">
        <v>201</v>
      </c>
      <c r="B5" s="1306"/>
      <c r="C5" s="1306"/>
      <c r="D5" s="1306"/>
      <c r="E5" s="1306"/>
      <c r="F5" s="1306"/>
      <c r="G5" s="1306"/>
    </row>
    <row r="6" spans="1:7" ht="13.5" thickBot="1" x14ac:dyDescent="0.25"/>
    <row r="7" spans="1:7" x14ac:dyDescent="0.2">
      <c r="A7" s="1435"/>
      <c r="B7" s="1465"/>
      <c r="C7" s="50"/>
      <c r="D7" s="50"/>
      <c r="E7" s="50"/>
      <c r="F7" s="50"/>
      <c r="G7" s="186"/>
    </row>
    <row r="8" spans="1:7" s="30" customFormat="1" x14ac:dyDescent="0.2">
      <c r="A8" s="1428"/>
      <c r="B8" s="1441"/>
      <c r="C8" s="17"/>
      <c r="D8" s="17" t="s">
        <v>202</v>
      </c>
      <c r="E8" s="17" t="s">
        <v>203</v>
      </c>
      <c r="F8" s="17" t="s">
        <v>202</v>
      </c>
      <c r="G8" s="187" t="s">
        <v>203</v>
      </c>
    </row>
    <row r="9" spans="1:7" x14ac:dyDescent="0.2">
      <c r="A9" s="1428" t="s">
        <v>1017</v>
      </c>
      <c r="B9" s="1441"/>
      <c r="C9" s="17" t="s">
        <v>954</v>
      </c>
      <c r="D9" s="17" t="s">
        <v>1288</v>
      </c>
      <c r="E9" s="17" t="s">
        <v>1288</v>
      </c>
      <c r="F9" s="17" t="s">
        <v>1221</v>
      </c>
      <c r="G9" s="187" t="s">
        <v>1221</v>
      </c>
    </row>
    <row r="10" spans="1:7" s="30" customFormat="1" x14ac:dyDescent="0.2">
      <c r="A10" s="1428" t="s">
        <v>953</v>
      </c>
      <c r="B10" s="1441"/>
      <c r="C10" s="17" t="s">
        <v>955</v>
      </c>
      <c r="D10" s="17" t="s">
        <v>958</v>
      </c>
      <c r="E10" s="17" t="s">
        <v>960</v>
      </c>
      <c r="F10" s="17" t="s">
        <v>962</v>
      </c>
      <c r="G10" s="187" t="s">
        <v>963</v>
      </c>
    </row>
    <row r="11" spans="1:7" x14ac:dyDescent="0.2">
      <c r="A11" s="1433"/>
      <c r="B11" s="1442"/>
      <c r="C11" s="18"/>
      <c r="D11" s="18"/>
      <c r="E11" s="18"/>
      <c r="F11" s="18"/>
      <c r="G11" s="188"/>
    </row>
    <row r="12" spans="1:7" x14ac:dyDescent="0.2">
      <c r="A12" s="1555" t="s">
        <v>1139</v>
      </c>
      <c r="B12" s="1556"/>
      <c r="C12" s="20"/>
      <c r="D12" s="267"/>
      <c r="E12" s="267"/>
      <c r="F12" s="267"/>
      <c r="G12" s="338"/>
    </row>
    <row r="13" spans="1:7" x14ac:dyDescent="0.2">
      <c r="A13" s="1568"/>
      <c r="B13" s="1573"/>
      <c r="C13" s="22"/>
      <c r="D13" s="268"/>
      <c r="E13" s="268"/>
      <c r="F13" s="268"/>
      <c r="G13" s="336"/>
    </row>
    <row r="14" spans="1:7" x14ac:dyDescent="0.2">
      <c r="A14" s="1472" t="s">
        <v>1140</v>
      </c>
      <c r="B14" s="1473"/>
      <c r="C14" s="22">
        <v>142</v>
      </c>
      <c r="D14" s="268"/>
      <c r="E14" s="268"/>
      <c r="F14" s="268"/>
      <c r="G14" s="336"/>
    </row>
    <row r="15" spans="1:7" x14ac:dyDescent="0.2">
      <c r="A15" s="1472" t="s">
        <v>204</v>
      </c>
      <c r="B15" s="1473"/>
      <c r="C15" s="22"/>
      <c r="D15" s="543">
        <v>0</v>
      </c>
      <c r="E15" s="543"/>
      <c r="F15" s="543"/>
      <c r="G15" s="544"/>
    </row>
    <row r="16" spans="1:7" x14ac:dyDescent="0.2">
      <c r="A16" s="1472" t="s">
        <v>206</v>
      </c>
      <c r="B16" s="1473"/>
      <c r="C16" s="22" t="s">
        <v>205</v>
      </c>
      <c r="D16" s="543">
        <v>0</v>
      </c>
      <c r="E16" s="543"/>
      <c r="F16" s="543"/>
      <c r="G16" s="544"/>
    </row>
    <row r="17" spans="1:7" x14ac:dyDescent="0.2">
      <c r="A17" s="1472" t="s">
        <v>207</v>
      </c>
      <c r="B17" s="1473"/>
      <c r="C17" s="22"/>
      <c r="D17" s="640"/>
      <c r="E17" s="640"/>
      <c r="F17" s="640"/>
      <c r="G17" s="620"/>
    </row>
    <row r="18" spans="1:7" ht="13.5" thickBot="1" x14ac:dyDescent="0.25">
      <c r="A18" s="1472" t="s">
        <v>208</v>
      </c>
      <c r="B18" s="1473"/>
      <c r="C18" s="22"/>
      <c r="D18" s="263">
        <f>SUM(D15:D17)</f>
        <v>0</v>
      </c>
      <c r="E18" s="263">
        <f>SUM(E15:E17)</f>
        <v>0</v>
      </c>
      <c r="F18" s="263">
        <f>SUM(F15:F17)</f>
        <v>0</v>
      </c>
      <c r="G18" s="494">
        <f>SUM(G15:G17)</f>
        <v>0</v>
      </c>
    </row>
    <row r="19" spans="1:7" ht="13.5" thickTop="1" x14ac:dyDescent="0.2">
      <c r="A19" s="1568"/>
      <c r="B19" s="1573"/>
      <c r="C19" s="22"/>
      <c r="D19" s="268"/>
      <c r="E19" s="268"/>
      <c r="F19" s="268"/>
      <c r="G19" s="336"/>
    </row>
    <row r="20" spans="1:7" x14ac:dyDescent="0.2">
      <c r="A20" s="1472" t="s">
        <v>209</v>
      </c>
      <c r="B20" s="1473"/>
      <c r="C20" s="22"/>
      <c r="D20" s="268"/>
      <c r="E20" s="268"/>
      <c r="F20" s="268"/>
      <c r="G20" s="336"/>
    </row>
    <row r="21" spans="1:7" x14ac:dyDescent="0.2">
      <c r="A21" s="1472" t="s">
        <v>210</v>
      </c>
      <c r="B21" s="1473"/>
      <c r="C21" s="22"/>
      <c r="D21" s="268"/>
      <c r="E21" s="268"/>
      <c r="F21" s="268"/>
      <c r="G21" s="336"/>
    </row>
    <row r="22" spans="1:7" x14ac:dyDescent="0.2">
      <c r="A22" s="1568"/>
      <c r="B22" s="1573"/>
      <c r="C22" s="22"/>
      <c r="D22" s="268"/>
      <c r="E22" s="268"/>
      <c r="F22" s="268"/>
      <c r="G22" s="336"/>
    </row>
    <row r="23" spans="1:7" x14ac:dyDescent="0.2">
      <c r="A23" s="1568" t="s">
        <v>1570</v>
      </c>
      <c r="B23" s="1573"/>
      <c r="C23" s="22">
        <v>141</v>
      </c>
      <c r="D23" s="268"/>
      <c r="E23" s="268"/>
      <c r="F23" s="268"/>
      <c r="G23" s="336"/>
    </row>
    <row r="24" spans="1:7" x14ac:dyDescent="0.2">
      <c r="A24" s="1574"/>
      <c r="B24" s="1575"/>
      <c r="C24" s="533"/>
      <c r="D24" s="543"/>
      <c r="E24" s="543"/>
      <c r="F24" s="543"/>
      <c r="G24" s="544"/>
    </row>
    <row r="25" spans="1:7" x14ac:dyDescent="0.2">
      <c r="A25" s="1574"/>
      <c r="B25" s="1575"/>
      <c r="C25" s="533"/>
      <c r="D25" s="543"/>
      <c r="E25" s="543"/>
      <c r="F25" s="543"/>
      <c r="G25" s="544"/>
    </row>
    <row r="26" spans="1:7" x14ac:dyDescent="0.2">
      <c r="A26" s="1574"/>
      <c r="B26" s="1575"/>
      <c r="C26" s="533"/>
      <c r="D26" s="543"/>
      <c r="E26" s="543"/>
      <c r="F26" s="543"/>
      <c r="G26" s="544"/>
    </row>
    <row r="27" spans="1:7" ht="13.5" thickBot="1" x14ac:dyDescent="0.25">
      <c r="A27" s="1472" t="s">
        <v>1138</v>
      </c>
      <c r="B27" s="1473"/>
      <c r="C27" s="22"/>
      <c r="D27" s="263">
        <f>SUM(D24:D26)</f>
        <v>0</v>
      </c>
      <c r="E27" s="263">
        <f>SUM(E24:E26)</f>
        <v>0</v>
      </c>
      <c r="F27" s="263">
        <f>SUM(F24:F26)</f>
        <v>0</v>
      </c>
      <c r="G27" s="494">
        <f>SUM(G24:G26)</f>
        <v>0</v>
      </c>
    </row>
    <row r="28" spans="1:7" ht="13.5" thickTop="1" x14ac:dyDescent="0.2">
      <c r="A28" s="1568"/>
      <c r="B28" s="1573"/>
      <c r="C28" s="22"/>
      <c r="D28" s="268"/>
      <c r="E28" s="268"/>
      <c r="F28" s="268"/>
      <c r="G28" s="336"/>
    </row>
    <row r="29" spans="1:7" x14ac:dyDescent="0.2">
      <c r="A29" s="1568" t="s">
        <v>1571</v>
      </c>
      <c r="B29" s="1573"/>
      <c r="C29" s="22">
        <v>143</v>
      </c>
      <c r="D29" s="268"/>
      <c r="E29" s="268"/>
      <c r="F29" s="268"/>
      <c r="G29" s="336"/>
    </row>
    <row r="30" spans="1:7" x14ac:dyDescent="0.2">
      <c r="A30" s="1574"/>
      <c r="B30" s="1575"/>
      <c r="C30" s="533"/>
      <c r="D30" s="543"/>
      <c r="E30" s="543"/>
      <c r="F30" s="543"/>
      <c r="G30" s="544"/>
    </row>
    <row r="31" spans="1:7" x14ac:dyDescent="0.2">
      <c r="A31" s="1574"/>
      <c r="B31" s="1575"/>
      <c r="C31" s="533"/>
      <c r="D31" s="543"/>
      <c r="E31" s="543"/>
      <c r="F31" s="543"/>
      <c r="G31" s="544"/>
    </row>
    <row r="32" spans="1:7" x14ac:dyDescent="0.2">
      <c r="A32" s="1574"/>
      <c r="B32" s="1575"/>
      <c r="C32" s="533"/>
      <c r="D32" s="543"/>
      <c r="E32" s="543"/>
      <c r="F32" s="543"/>
      <c r="G32" s="544"/>
    </row>
    <row r="33" spans="1:7" x14ac:dyDescent="0.2">
      <c r="A33" s="1472" t="s">
        <v>1137</v>
      </c>
      <c r="B33" s="1473"/>
      <c r="C33" s="22"/>
      <c r="D33" s="256">
        <f>SUM(D30:D32)</f>
        <v>0</v>
      </c>
      <c r="E33" s="256">
        <f>SUM(E30:E32)</f>
        <v>0</v>
      </c>
      <c r="F33" s="256">
        <f>SUM(F30:F32)</f>
        <v>0</v>
      </c>
      <c r="G33" s="451">
        <f>SUM(G30:G32)</f>
        <v>0</v>
      </c>
    </row>
    <row r="34" spans="1:7" x14ac:dyDescent="0.2">
      <c r="A34" s="1568"/>
      <c r="B34" s="1573"/>
      <c r="C34" s="22"/>
      <c r="D34" s="268"/>
      <c r="E34" s="268"/>
      <c r="F34" s="268"/>
      <c r="G34" s="336"/>
    </row>
    <row r="35" spans="1:7" ht="13.5" thickBot="1" x14ac:dyDescent="0.25">
      <c r="A35" s="1472" t="s">
        <v>108</v>
      </c>
      <c r="B35" s="1473"/>
      <c r="C35" s="22"/>
      <c r="D35" s="728">
        <f>D18+D27+D33</f>
        <v>0</v>
      </c>
      <c r="E35" s="728">
        <f>E18+E27+E33</f>
        <v>0</v>
      </c>
      <c r="F35" s="728">
        <f>F18+F27+F33</f>
        <v>0</v>
      </c>
      <c r="G35" s="254">
        <f>G18+G27+G33</f>
        <v>0</v>
      </c>
    </row>
    <row r="36" spans="1:7" ht="13.5" thickTop="1" x14ac:dyDescent="0.2">
      <c r="A36" s="1568"/>
      <c r="B36" s="1573"/>
      <c r="C36" s="34"/>
      <c r="D36" s="262"/>
      <c r="E36" s="262"/>
      <c r="F36" s="262"/>
      <c r="G36" s="448"/>
    </row>
    <row r="37" spans="1:7" x14ac:dyDescent="0.2">
      <c r="A37" s="1570"/>
      <c r="B37" s="1571"/>
      <c r="C37" s="1571"/>
      <c r="D37" s="1572"/>
      <c r="E37" s="394"/>
      <c r="F37" s="393"/>
      <c r="G37" s="395"/>
    </row>
    <row r="38" spans="1:7" ht="13.5" thickBot="1" x14ac:dyDescent="0.25">
      <c r="A38" s="1472" t="s">
        <v>109</v>
      </c>
      <c r="B38" s="1500"/>
      <c r="C38" s="1500"/>
      <c r="D38" s="1473"/>
      <c r="E38" s="728">
        <f>D35+E35</f>
        <v>0</v>
      </c>
      <c r="F38" s="125"/>
      <c r="G38" s="254">
        <f>F35+G35</f>
        <v>0</v>
      </c>
    </row>
    <row r="39" spans="1:7" ht="13.5" thickTop="1" x14ac:dyDescent="0.2">
      <c r="A39" s="1472"/>
      <c r="B39" s="1500"/>
      <c r="C39" s="1500"/>
      <c r="D39" s="1473"/>
      <c r="E39" s="164" t="s">
        <v>1113</v>
      </c>
      <c r="F39" s="125"/>
      <c r="G39" s="155" t="s">
        <v>1113</v>
      </c>
    </row>
    <row r="40" spans="1:7" x14ac:dyDescent="0.2">
      <c r="A40" s="1495"/>
      <c r="B40" s="1223"/>
      <c r="C40" s="1223"/>
      <c r="D40" s="1496"/>
      <c r="E40" s="51"/>
      <c r="F40" s="51"/>
      <c r="G40" s="203"/>
    </row>
    <row r="41" spans="1:7" x14ac:dyDescent="0.2">
      <c r="A41" s="1555" t="s">
        <v>1141</v>
      </c>
      <c r="B41" s="1556"/>
      <c r="C41" s="22"/>
      <c r="D41" s="268"/>
      <c r="E41" s="268"/>
      <c r="F41" s="268"/>
      <c r="G41" s="336"/>
    </row>
    <row r="42" spans="1:7" x14ac:dyDescent="0.2">
      <c r="A42" s="1568"/>
      <c r="B42" s="1573"/>
      <c r="C42" s="22"/>
      <c r="D42" s="268"/>
      <c r="E42" s="268"/>
      <c r="F42" s="268"/>
      <c r="G42" s="336"/>
    </row>
    <row r="43" spans="1:7" x14ac:dyDescent="0.2">
      <c r="A43" s="1568" t="s">
        <v>1572</v>
      </c>
      <c r="B43" s="1573"/>
      <c r="C43" s="22">
        <v>145</v>
      </c>
      <c r="D43" s="268"/>
      <c r="E43" s="268"/>
      <c r="F43" s="268"/>
      <c r="G43" s="336"/>
    </row>
    <row r="44" spans="1:7" x14ac:dyDescent="0.2">
      <c r="A44" s="1574"/>
      <c r="B44" s="1575"/>
      <c r="C44" s="533"/>
      <c r="D44" s="543"/>
      <c r="E44" s="543"/>
      <c r="F44" s="543"/>
      <c r="G44" s="544"/>
    </row>
    <row r="45" spans="1:7" x14ac:dyDescent="0.2">
      <c r="A45" s="1574"/>
      <c r="B45" s="1575"/>
      <c r="C45" s="533"/>
      <c r="D45" s="543"/>
      <c r="E45" s="543"/>
      <c r="F45" s="543"/>
      <c r="G45" s="544"/>
    </row>
    <row r="46" spans="1:7" x14ac:dyDescent="0.2">
      <c r="A46" s="1574"/>
      <c r="B46" s="1575"/>
      <c r="C46" s="533"/>
      <c r="D46" s="543"/>
      <c r="E46" s="543"/>
      <c r="F46" s="543"/>
      <c r="G46" s="544"/>
    </row>
    <row r="47" spans="1:7" x14ac:dyDescent="0.2">
      <c r="A47" s="1472" t="s">
        <v>1143</v>
      </c>
      <c r="B47" s="1473"/>
      <c r="C47" s="22"/>
      <c r="D47" s="256">
        <f>SUM(D44:D46)</f>
        <v>0</v>
      </c>
      <c r="E47" s="256">
        <f>SUM(E44:E46)</f>
        <v>0</v>
      </c>
      <c r="F47" s="256">
        <f>SUM(F44:F46)</f>
        <v>0</v>
      </c>
      <c r="G47" s="451">
        <f>SUM(G44:G46)</f>
        <v>0</v>
      </c>
    </row>
    <row r="48" spans="1:7" x14ac:dyDescent="0.2">
      <c r="A48" s="1568"/>
      <c r="B48" s="1573"/>
      <c r="C48" s="22"/>
      <c r="D48" s="268"/>
      <c r="E48" s="268"/>
      <c r="F48" s="268"/>
      <c r="G48" s="336"/>
    </row>
    <row r="49" spans="1:7" x14ac:dyDescent="0.2">
      <c r="A49" s="1568" t="s">
        <v>1573</v>
      </c>
      <c r="B49" s="1573"/>
      <c r="C49" s="22">
        <v>146</v>
      </c>
      <c r="D49" s="268"/>
      <c r="E49" s="268"/>
      <c r="F49" s="268"/>
      <c r="G49" s="336"/>
    </row>
    <row r="50" spans="1:7" x14ac:dyDescent="0.2">
      <c r="A50" s="1574"/>
      <c r="B50" s="1575"/>
      <c r="C50" s="533"/>
      <c r="D50" s="543"/>
      <c r="E50" s="543"/>
      <c r="F50" s="543"/>
      <c r="G50" s="544"/>
    </row>
    <row r="51" spans="1:7" x14ac:dyDescent="0.2">
      <c r="A51" s="1574"/>
      <c r="B51" s="1575"/>
      <c r="C51" s="533"/>
      <c r="D51" s="543"/>
      <c r="E51" s="543"/>
      <c r="F51" s="543"/>
      <c r="G51" s="544"/>
    </row>
    <row r="52" spans="1:7" x14ac:dyDescent="0.2">
      <c r="A52" s="1574"/>
      <c r="B52" s="1575"/>
      <c r="C52" s="533"/>
      <c r="D52" s="543"/>
      <c r="E52" s="543"/>
      <c r="F52" s="543"/>
      <c r="G52" s="544"/>
    </row>
    <row r="53" spans="1:7" x14ac:dyDescent="0.2">
      <c r="A53" s="1472" t="s">
        <v>1144</v>
      </c>
      <c r="B53" s="1473"/>
      <c r="C53" s="22"/>
      <c r="D53" s="256">
        <f>SUM(D50:D52)</f>
        <v>0</v>
      </c>
      <c r="E53" s="256">
        <f>SUM(E50:E52)</f>
        <v>0</v>
      </c>
      <c r="F53" s="256">
        <f>SUM(F50:F52)</f>
        <v>0</v>
      </c>
      <c r="G53" s="451">
        <f>SUM(G50:G52)</f>
        <v>0</v>
      </c>
    </row>
    <row r="54" spans="1:7" x14ac:dyDescent="0.2">
      <c r="A54" s="1568"/>
      <c r="B54" s="1573"/>
      <c r="C54" s="22"/>
      <c r="D54" s="268"/>
      <c r="E54" s="268"/>
      <c r="F54" s="268"/>
      <c r="G54" s="336"/>
    </row>
    <row r="55" spans="1:7" ht="13.5" thickBot="1" x14ac:dyDescent="0.25">
      <c r="A55" s="1472" t="s">
        <v>1142</v>
      </c>
      <c r="B55" s="1473"/>
      <c r="C55" s="22"/>
      <c r="D55" s="728">
        <f>D47+D53</f>
        <v>0</v>
      </c>
      <c r="E55" s="728">
        <f>E47+E53</f>
        <v>0</v>
      </c>
      <c r="F55" s="728">
        <f>F47+F53</f>
        <v>0</v>
      </c>
      <c r="G55" s="254">
        <f>G47+G53</f>
        <v>0</v>
      </c>
    </row>
    <row r="56" spans="1:7" ht="13.5" thickTop="1" x14ac:dyDescent="0.2">
      <c r="A56" s="1472"/>
      <c r="B56" s="1473"/>
      <c r="C56" s="34"/>
      <c r="D56" s="64"/>
      <c r="E56" s="64"/>
      <c r="F56" s="64"/>
      <c r="G56" s="238"/>
    </row>
    <row r="57" spans="1:7" x14ac:dyDescent="0.2">
      <c r="A57" s="1497"/>
      <c r="B57" s="1498"/>
      <c r="C57" s="1498"/>
      <c r="D57" s="1499"/>
      <c r="E57" s="277"/>
      <c r="F57" s="392"/>
      <c r="G57" s="281"/>
    </row>
    <row r="58" spans="1:7" ht="13.5" thickBot="1" x14ac:dyDescent="0.25">
      <c r="A58" s="1472" t="s">
        <v>878</v>
      </c>
      <c r="B58" s="1500"/>
      <c r="C58" s="1500"/>
      <c r="D58" s="1473"/>
      <c r="E58" s="728">
        <f>D55+E55</f>
        <v>0</v>
      </c>
      <c r="F58" s="125"/>
      <c r="G58" s="254">
        <f>F55+G55</f>
        <v>0</v>
      </c>
    </row>
    <row r="59" spans="1:7" ht="13.5" thickTop="1" x14ac:dyDescent="0.2">
      <c r="A59" s="1472"/>
      <c r="B59" s="1500"/>
      <c r="C59" s="1500"/>
      <c r="D59" s="1473"/>
      <c r="E59" s="120" t="s">
        <v>1113</v>
      </c>
      <c r="F59" s="34"/>
      <c r="G59" s="723" t="s">
        <v>1113</v>
      </c>
    </row>
    <row r="60" spans="1:7" ht="13.5" thickBot="1" x14ac:dyDescent="0.25">
      <c r="A60" s="1505"/>
      <c r="B60" s="1506"/>
      <c r="C60" s="1506"/>
      <c r="D60" s="1507"/>
      <c r="E60" s="174"/>
      <c r="F60" s="38"/>
      <c r="G60" s="250"/>
    </row>
    <row r="62" spans="1:7" x14ac:dyDescent="0.2">
      <c r="A62" s="1194" t="s">
        <v>211</v>
      </c>
      <c r="B62" s="1194"/>
      <c r="C62" s="1194"/>
      <c r="D62" s="1194"/>
      <c r="E62" s="1194"/>
      <c r="F62" s="1194"/>
      <c r="G62" s="1194"/>
    </row>
    <row r="63" spans="1:7" ht="13.5" thickBot="1" x14ac:dyDescent="0.25"/>
    <row r="64" spans="1:7" x14ac:dyDescent="0.2">
      <c r="A64" s="1435"/>
      <c r="B64" s="1501"/>
      <c r="C64" s="1501"/>
      <c r="D64" s="1501"/>
      <c r="E64" s="1501"/>
      <c r="F64" s="1465"/>
      <c r="G64" s="186"/>
    </row>
    <row r="65" spans="1:7" s="30" customFormat="1" x14ac:dyDescent="0.2">
      <c r="A65" s="1428" t="s">
        <v>1017</v>
      </c>
      <c r="B65" s="1470"/>
      <c r="C65" s="1470"/>
      <c r="D65" s="1470"/>
      <c r="E65" s="1470"/>
      <c r="F65" s="1441"/>
      <c r="G65" s="187" t="s">
        <v>1558</v>
      </c>
    </row>
    <row r="66" spans="1:7" s="30" customFormat="1" x14ac:dyDescent="0.2">
      <c r="A66" s="1428" t="s">
        <v>953</v>
      </c>
      <c r="B66" s="1470"/>
      <c r="C66" s="1470"/>
      <c r="D66" s="1470"/>
      <c r="E66" s="1470"/>
      <c r="F66" s="1441"/>
      <c r="G66" s="187" t="s">
        <v>955</v>
      </c>
    </row>
    <row r="67" spans="1:7" x14ac:dyDescent="0.2">
      <c r="A67" s="1433"/>
      <c r="B67" s="1471"/>
      <c r="C67" s="1471"/>
      <c r="D67" s="1471"/>
      <c r="E67" s="1471"/>
      <c r="F67" s="1442"/>
      <c r="G67" s="743"/>
    </row>
    <row r="68" spans="1:7" ht="13.5" thickBot="1" x14ac:dyDescent="0.25">
      <c r="A68" s="1472" t="s">
        <v>1560</v>
      </c>
      <c r="B68" s="1500"/>
      <c r="C68" s="1500"/>
      <c r="D68" s="1500"/>
      <c r="E68" s="1500"/>
      <c r="F68" s="1473"/>
      <c r="G68" s="744"/>
    </row>
    <row r="69" spans="1:7" ht="13.5" thickTop="1" x14ac:dyDescent="0.2">
      <c r="A69" s="1472"/>
      <c r="B69" s="1500"/>
      <c r="C69" s="1500"/>
      <c r="D69" s="1500"/>
      <c r="E69" s="1500"/>
      <c r="F69" s="1473"/>
      <c r="G69" s="733" t="s">
        <v>1113</v>
      </c>
    </row>
    <row r="70" spans="1:7" x14ac:dyDescent="0.2">
      <c r="A70" s="1472" t="s">
        <v>212</v>
      </c>
      <c r="B70" s="1500"/>
      <c r="C70" s="1500"/>
      <c r="D70" s="1500"/>
      <c r="E70" s="1500"/>
      <c r="F70" s="1473"/>
      <c r="G70" s="336"/>
    </row>
    <row r="71" spans="1:7" x14ac:dyDescent="0.2">
      <c r="A71" s="1466" t="s">
        <v>1638</v>
      </c>
      <c r="B71" s="1576"/>
      <c r="C71" s="1576"/>
      <c r="D71" s="1576"/>
      <c r="E71" s="1576"/>
      <c r="F71" s="1467"/>
      <c r="G71" s="336"/>
    </row>
    <row r="72" spans="1:7" x14ac:dyDescent="0.2">
      <c r="A72" s="1466" t="s">
        <v>1268</v>
      </c>
      <c r="B72" s="1576"/>
      <c r="C72" s="1576"/>
      <c r="D72" s="1576"/>
      <c r="E72" s="1576"/>
      <c r="F72" s="1467"/>
      <c r="G72" s="544"/>
    </row>
    <row r="73" spans="1:7" x14ac:dyDescent="0.2">
      <c r="A73" s="1466" t="s">
        <v>1269</v>
      </c>
      <c r="B73" s="1576"/>
      <c r="C73" s="1576"/>
      <c r="D73" s="1576"/>
      <c r="E73" s="1576"/>
      <c r="F73" s="1467"/>
      <c r="G73" s="544"/>
    </row>
    <row r="74" spans="1:7" x14ac:dyDescent="0.2">
      <c r="A74" s="1466" t="s">
        <v>1270</v>
      </c>
      <c r="B74" s="1576"/>
      <c r="C74" s="1576"/>
      <c r="D74" s="1576"/>
      <c r="E74" s="1576"/>
      <c r="F74" s="1467"/>
      <c r="G74" s="620"/>
    </row>
    <row r="75" spans="1:7" x14ac:dyDescent="0.2">
      <c r="A75" s="1466" t="s">
        <v>1271</v>
      </c>
      <c r="B75" s="1576"/>
      <c r="C75" s="1576"/>
      <c r="D75" s="1576"/>
      <c r="E75" s="1576"/>
      <c r="F75" s="1467"/>
      <c r="G75" s="451">
        <f>SUM(G70:G74)</f>
        <v>0</v>
      </c>
    </row>
    <row r="76" spans="1:7" x14ac:dyDescent="0.2">
      <c r="A76" s="1472"/>
      <c r="B76" s="1500"/>
      <c r="C76" s="1500"/>
      <c r="D76" s="1500"/>
      <c r="E76" s="1500"/>
      <c r="F76" s="1473"/>
      <c r="G76" s="336"/>
    </row>
    <row r="77" spans="1:7" x14ac:dyDescent="0.2">
      <c r="A77" s="1466" t="s">
        <v>1272</v>
      </c>
      <c r="B77" s="1576"/>
      <c r="C77" s="1576"/>
      <c r="D77" s="1576"/>
      <c r="E77" s="1576"/>
      <c r="F77" s="1467"/>
      <c r="G77" s="336"/>
    </row>
    <row r="78" spans="1:7" x14ac:dyDescent="0.2">
      <c r="A78" s="1466" t="s">
        <v>1268</v>
      </c>
      <c r="B78" s="1576"/>
      <c r="C78" s="1576"/>
      <c r="D78" s="1576"/>
      <c r="E78" s="1576"/>
      <c r="F78" s="1467"/>
      <c r="G78" s="544"/>
    </row>
    <row r="79" spans="1:7" x14ac:dyDescent="0.2">
      <c r="A79" s="1466" t="s">
        <v>1269</v>
      </c>
      <c r="B79" s="1576"/>
      <c r="C79" s="1576"/>
      <c r="D79" s="1576"/>
      <c r="E79" s="1576"/>
      <c r="F79" s="1467"/>
      <c r="G79" s="544"/>
    </row>
    <row r="80" spans="1:7" x14ac:dyDescent="0.2">
      <c r="A80" s="1466" t="s">
        <v>1270</v>
      </c>
      <c r="B80" s="1576"/>
      <c r="C80" s="1576"/>
      <c r="D80" s="1576"/>
      <c r="E80" s="1576"/>
      <c r="F80" s="1467"/>
      <c r="G80" s="544"/>
    </row>
    <row r="81" spans="1:7" x14ac:dyDescent="0.2">
      <c r="A81" s="1466" t="s">
        <v>1273</v>
      </c>
      <c r="B81" s="1576"/>
      <c r="C81" s="1576"/>
      <c r="D81" s="1576"/>
      <c r="E81" s="1576"/>
      <c r="F81" s="1467"/>
      <c r="G81" s="451">
        <f>SUM(G78:G80)</f>
        <v>0</v>
      </c>
    </row>
    <row r="82" spans="1:7" x14ac:dyDescent="0.2">
      <c r="A82" s="1472"/>
      <c r="B82" s="1500"/>
      <c r="C82" s="1500"/>
      <c r="D82" s="1500"/>
      <c r="E82" s="1500"/>
      <c r="F82" s="1473"/>
      <c r="G82" s="337"/>
    </row>
    <row r="83" spans="1:7" ht="13.5" thickBot="1" x14ac:dyDescent="0.25">
      <c r="A83" s="1472" t="s">
        <v>83</v>
      </c>
      <c r="B83" s="1500"/>
      <c r="C83" s="1500"/>
      <c r="D83" s="1500"/>
      <c r="E83" s="1500"/>
      <c r="F83" s="1473"/>
      <c r="G83" s="494">
        <f>G68+G75-G81</f>
        <v>0</v>
      </c>
    </row>
    <row r="84" spans="1:7" ht="13.5" thickTop="1" x14ac:dyDescent="0.2">
      <c r="A84" s="1472"/>
      <c r="B84" s="1500"/>
      <c r="C84" s="1500"/>
      <c r="D84" s="1500"/>
      <c r="E84" s="1500"/>
      <c r="F84" s="1473"/>
      <c r="G84" s="733" t="s">
        <v>1113</v>
      </c>
    </row>
    <row r="85" spans="1:7" x14ac:dyDescent="0.2">
      <c r="A85" s="1495"/>
      <c r="B85" s="1223"/>
      <c r="C85" s="1223"/>
      <c r="D85" s="1223"/>
      <c r="E85" s="1223"/>
      <c r="F85" s="1496"/>
      <c r="G85" s="745"/>
    </row>
    <row r="86" spans="1:7" x14ac:dyDescent="0.2">
      <c r="A86" s="1472"/>
      <c r="B86" s="1500"/>
      <c r="C86" s="1500"/>
      <c r="D86" s="1500"/>
      <c r="E86" s="1500"/>
      <c r="F86" s="1473"/>
      <c r="G86" s="336"/>
    </row>
    <row r="87" spans="1:7" ht="13.5" thickBot="1" x14ac:dyDescent="0.25">
      <c r="A87" s="1472" t="s">
        <v>1145</v>
      </c>
      <c r="B87" s="1500"/>
      <c r="C87" s="1500"/>
      <c r="D87" s="1500"/>
      <c r="E87" s="1500"/>
      <c r="F87" s="1473"/>
      <c r="G87" s="254">
        <f>G38-G83</f>
        <v>0</v>
      </c>
    </row>
    <row r="88" spans="1:7" ht="14.25" thickTop="1" thickBot="1" x14ac:dyDescent="0.25">
      <c r="A88" s="1505"/>
      <c r="B88" s="1506"/>
      <c r="C88" s="1506"/>
      <c r="D88" s="1506"/>
      <c r="E88" s="1506"/>
      <c r="F88" s="1507"/>
      <c r="G88" s="714"/>
    </row>
    <row r="90" spans="1:7" x14ac:dyDescent="0.2">
      <c r="F90" s="66"/>
      <c r="G90" s="54" t="s">
        <v>853</v>
      </c>
    </row>
    <row r="91" spans="1:7" s="509" customFormat="1" x14ac:dyDescent="0.2">
      <c r="C91" s="884"/>
      <c r="D91" s="888"/>
      <c r="E91" s="888"/>
    </row>
    <row r="92" spans="1:7" s="509" customFormat="1" x14ac:dyDescent="0.2">
      <c r="C92" s="884"/>
    </row>
    <row r="93" spans="1:7" s="509" customFormat="1" x14ac:dyDescent="0.2">
      <c r="C93" s="884"/>
    </row>
    <row r="94" spans="1:7" s="509" customFormat="1" x14ac:dyDescent="0.2">
      <c r="C94" s="884"/>
    </row>
    <row r="95" spans="1:7" s="509" customFormat="1" x14ac:dyDescent="0.2">
      <c r="C95" s="884"/>
    </row>
    <row r="96" spans="1:7" s="509" customFormat="1" x14ac:dyDescent="0.2">
      <c r="C96" s="884"/>
    </row>
    <row r="97" spans="3:3" s="509" customFormat="1" x14ac:dyDescent="0.2">
      <c r="C97" s="884"/>
    </row>
    <row r="98" spans="3:3" s="509" customFormat="1" x14ac:dyDescent="0.2">
      <c r="C98" s="884"/>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60" orientation="portrait" r:id="rId1"/>
      <headerFooter alignWithMargins="0">
        <oddFooter>&amp;R&amp;12Page F-20</oddFooter>
      </headerFooter>
    </customSheetView>
    <customSheetView guid="{5798407D-750F-4210-A659-AB18B2146EC8}" scale="75" showGridLines="0" fitToPage="1" showRuler="0">
      <pageMargins left="0.5" right="0.5" top="0.5" bottom="1" header="0.5" footer="0.5"/>
      <printOptions horizontalCentered="1"/>
      <pageSetup scale="58" orientation="portrait" r:id="rId2"/>
      <headerFooter alignWithMargins="0">
        <oddFooter>&amp;R&amp;12Page F-20</oddFooter>
      </headerFooter>
    </customSheetView>
    <customSheetView guid="{2A3615D7-7698-4568-8705-B8674009C55E}" scale="75" showGridLines="0" fitToPage="1">
      <selection sqref="A1:K2"/>
      <pageMargins left="0.5" right="0.5" top="0.5" bottom="1" header="0.5" footer="0.5"/>
      <printOptions horizontalCentered="1" gridLines="1"/>
      <pageSetup scale="60" orientation="portrait" r:id="rId3"/>
      <headerFooter alignWithMargins="0">
        <oddFooter>&amp;R&amp;12Page F-20</oddFooter>
      </headerFooter>
    </customSheetView>
    <customSheetView guid="{FFE0FEC9-02DE-4FCF-B2B2-8C86F1867C4E}" scale="75" showGridLines="0" fitToPage="1">
      <selection sqref="A1:K2"/>
      <pageMargins left="0.5" right="0.5" top="0.5" bottom="1" header="0.5" footer="0.5"/>
      <printOptions horizontalCentered="1" gridLines="1"/>
      <pageSetup scale="60" orientation="portrait" r:id="rId4"/>
      <headerFooter alignWithMargins="0">
        <oddFooter>&amp;R&amp;12Page F-20</oddFooter>
      </headerFooter>
    </customSheetView>
  </customSheetViews>
  <mergeCells count="84">
    <mergeCell ref="A88:F88"/>
    <mergeCell ref="A86:F86"/>
    <mergeCell ref="A84:F84"/>
    <mergeCell ref="A85:F85"/>
    <mergeCell ref="A8:B8"/>
    <mergeCell ref="A10:B10"/>
    <mergeCell ref="A65:F65"/>
    <mergeCell ref="A66:F66"/>
    <mergeCell ref="A41:B41"/>
    <mergeCell ref="A78:F78"/>
    <mergeCell ref="A43:B43"/>
    <mergeCell ref="A47:B47"/>
    <mergeCell ref="A49:B49"/>
    <mergeCell ref="A48:B48"/>
    <mergeCell ref="A18:B18"/>
    <mergeCell ref="A87:F87"/>
    <mergeCell ref="A64:F64"/>
    <mergeCell ref="A40:D40"/>
    <mergeCell ref="A83:F83"/>
    <mergeCell ref="A74:F74"/>
    <mergeCell ref="A75:F75"/>
    <mergeCell ref="A76:F76"/>
    <mergeCell ref="A70:F70"/>
    <mergeCell ref="A71:F71"/>
    <mergeCell ref="A72:F72"/>
    <mergeCell ref="A79:F79"/>
    <mergeCell ref="A80:F80"/>
    <mergeCell ref="A81:F81"/>
    <mergeCell ref="A82:F82"/>
    <mergeCell ref="A77:F77"/>
    <mergeCell ref="A73:F73"/>
    <mergeCell ref="A27:B27"/>
    <mergeCell ref="A29:B29"/>
    <mergeCell ref="A69:F69"/>
    <mergeCell ref="A44:B44"/>
    <mergeCell ref="A45:B45"/>
    <mergeCell ref="A34:B34"/>
    <mergeCell ref="A46:B46"/>
    <mergeCell ref="A53:B53"/>
    <mergeCell ref="A55:B55"/>
    <mergeCell ref="A58:D58"/>
    <mergeCell ref="A68:F68"/>
    <mergeCell ref="A54:B54"/>
    <mergeCell ref="A56:B56"/>
    <mergeCell ref="A59:D59"/>
    <mergeCell ref="A60:D60"/>
    <mergeCell ref="A67:F67"/>
    <mergeCell ref="A32:B32"/>
    <mergeCell ref="A62:G62"/>
    <mergeCell ref="A38:D38"/>
    <mergeCell ref="A39:D39"/>
    <mergeCell ref="A28:B28"/>
    <mergeCell ref="A52:B52"/>
    <mergeCell ref="A42:B42"/>
    <mergeCell ref="A30:B30"/>
    <mergeCell ref="A31:B31"/>
    <mergeCell ref="A14:B14"/>
    <mergeCell ref="A15:B15"/>
    <mergeCell ref="A16:B16"/>
    <mergeCell ref="A17:B17"/>
    <mergeCell ref="A20:B20"/>
    <mergeCell ref="A26:B26"/>
    <mergeCell ref="A21:B21"/>
    <mergeCell ref="A23:B23"/>
    <mergeCell ref="A19:B19"/>
    <mergeCell ref="A22:B22"/>
    <mergeCell ref="A24:B24"/>
    <mergeCell ref="A25:B25"/>
    <mergeCell ref="B2:G2"/>
    <mergeCell ref="D1:F1"/>
    <mergeCell ref="A57:D57"/>
    <mergeCell ref="A37:D37"/>
    <mergeCell ref="A12:B12"/>
    <mergeCell ref="A13:B13"/>
    <mergeCell ref="A36:B36"/>
    <mergeCell ref="A33:B33"/>
    <mergeCell ref="A35:B35"/>
    <mergeCell ref="A50:B50"/>
    <mergeCell ref="A51:B51"/>
    <mergeCell ref="A4:G4"/>
    <mergeCell ref="A5:G5"/>
    <mergeCell ref="A7:B7"/>
    <mergeCell ref="A9:B9"/>
    <mergeCell ref="A11:B11"/>
  </mergeCells>
  <phoneticPr fontId="0" type="noConversion"/>
  <printOptions horizontalCentered="1"/>
  <pageMargins left="0.5" right="0.5" top="0.5" bottom="1" header="0.5" footer="0.5"/>
  <pageSetup scale="58" orientation="portrait" r:id="rId5"/>
  <headerFooter alignWithMargins="0">
    <oddFooter>&amp;R&amp;12Page F-20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103"/>
  <sheetViews>
    <sheetView showGridLines="0" view="pageBreakPreview" zoomScale="85" zoomScaleNormal="75" zoomScaleSheetLayoutView="85" workbookViewId="0"/>
  </sheetViews>
  <sheetFormatPr defaultRowHeight="12.75" x14ac:dyDescent="0.2"/>
  <cols>
    <col min="1" max="1" width="14.28515625" customWidth="1"/>
    <col min="2" max="2" width="53" customWidth="1"/>
    <col min="3" max="3" width="27" customWidth="1"/>
    <col min="4" max="4" width="24.28515625" customWidth="1"/>
    <col min="5" max="6" width="20.7109375" style="1" customWidth="1"/>
    <col min="7" max="7" width="19.5703125" customWidth="1"/>
  </cols>
  <sheetData>
    <row r="1" spans="1:7" x14ac:dyDescent="0.2">
      <c r="E1" s="1577" t="s">
        <v>1796</v>
      </c>
      <c r="F1" s="1577"/>
      <c r="G1" s="994" t="str">
        <f>IF('Cover Page'!$E$14&gt;0,'Cover Page'!$E$14," ")</f>
        <v xml:space="preserve"> </v>
      </c>
    </row>
    <row r="2" spans="1:7" ht="15" customHeight="1" x14ac:dyDescent="0.2">
      <c r="A2" s="823" t="s">
        <v>2119</v>
      </c>
      <c r="B2" s="1177" t="str">
        <f>IF('Cover Page'!$A$1&gt;0,'Cover Page'!$A$1," ")</f>
        <v xml:space="preserve"> </v>
      </c>
      <c r="C2" s="1177"/>
      <c r="D2" s="1177"/>
      <c r="E2" s="1177"/>
      <c r="F2" s="1177"/>
      <c r="G2" s="1177"/>
    </row>
    <row r="3" spans="1:7" ht="8.25" customHeight="1" x14ac:dyDescent="0.2">
      <c r="E3" s="1306"/>
      <c r="F3" s="1306"/>
    </row>
    <row r="4" spans="1:7" x14ac:dyDescent="0.2">
      <c r="A4" s="1194" t="s">
        <v>1274</v>
      </c>
      <c r="B4" s="1194"/>
      <c r="C4" s="1194"/>
      <c r="D4" s="1194"/>
      <c r="E4" s="1194"/>
      <c r="F4" s="1194"/>
      <c r="G4" s="1194"/>
    </row>
    <row r="5" spans="1:7" ht="13.5" thickBot="1" x14ac:dyDescent="0.25">
      <c r="A5" s="2"/>
      <c r="B5" s="2"/>
      <c r="C5" s="2"/>
      <c r="D5" s="2"/>
      <c r="E5" s="2"/>
      <c r="F5" s="2"/>
      <c r="G5" s="2"/>
    </row>
    <row r="6" spans="1:7" x14ac:dyDescent="0.2">
      <c r="A6" s="1588"/>
      <c r="B6" s="1589"/>
      <c r="C6" s="1589"/>
      <c r="D6" s="1589"/>
      <c r="E6" s="50"/>
      <c r="F6" s="50"/>
      <c r="G6" s="186"/>
    </row>
    <row r="7" spans="1:7" x14ac:dyDescent="0.2">
      <c r="A7" s="1428"/>
      <c r="B7" s="1470"/>
      <c r="C7" s="1470"/>
      <c r="D7" s="1441"/>
      <c r="E7" s="17"/>
      <c r="F7" s="17" t="s">
        <v>1721</v>
      </c>
      <c r="G7" s="187" t="s">
        <v>1721</v>
      </c>
    </row>
    <row r="8" spans="1:7" x14ac:dyDescent="0.2">
      <c r="A8" s="1604" t="s">
        <v>1017</v>
      </c>
      <c r="B8" s="1520"/>
      <c r="C8" s="1520"/>
      <c r="D8" s="1520"/>
      <c r="E8" s="17" t="s">
        <v>954</v>
      </c>
      <c r="F8" s="17" t="s">
        <v>1727</v>
      </c>
      <c r="G8" s="187" t="s">
        <v>1722</v>
      </c>
    </row>
    <row r="9" spans="1:7" x14ac:dyDescent="0.2">
      <c r="A9" s="1604" t="s">
        <v>953</v>
      </c>
      <c r="B9" s="1520"/>
      <c r="C9" s="1520"/>
      <c r="D9" s="1520"/>
      <c r="E9" s="17" t="s">
        <v>955</v>
      </c>
      <c r="F9" s="17" t="s">
        <v>958</v>
      </c>
      <c r="G9" s="187" t="s">
        <v>960</v>
      </c>
    </row>
    <row r="10" spans="1:7" x14ac:dyDescent="0.2">
      <c r="A10" s="1590"/>
      <c r="B10" s="1524"/>
      <c r="C10" s="1524"/>
      <c r="D10" s="1524"/>
      <c r="E10" s="18"/>
      <c r="F10" s="18"/>
      <c r="G10" s="188"/>
    </row>
    <row r="11" spans="1:7" x14ac:dyDescent="0.2">
      <c r="A11" s="1543" t="s">
        <v>1275</v>
      </c>
      <c r="B11" s="1544"/>
      <c r="C11" s="1544"/>
      <c r="D11" s="1544"/>
      <c r="E11" s="22">
        <v>151</v>
      </c>
      <c r="F11" s="543"/>
      <c r="G11" s="544"/>
    </row>
    <row r="12" spans="1:7" x14ac:dyDescent="0.2">
      <c r="A12" s="1543" t="s">
        <v>1574</v>
      </c>
      <c r="B12" s="1544"/>
      <c r="C12" s="1544"/>
      <c r="D12" s="1544"/>
      <c r="E12" s="22">
        <v>152</v>
      </c>
      <c r="F12" s="543"/>
      <c r="G12" s="544"/>
    </row>
    <row r="13" spans="1:7" x14ac:dyDescent="0.2">
      <c r="A13" s="1472"/>
      <c r="B13" s="1500"/>
      <c r="C13" s="1500"/>
      <c r="D13" s="1473"/>
      <c r="E13" s="22"/>
      <c r="F13" s="268"/>
      <c r="G13" s="336"/>
    </row>
    <row r="14" spans="1:7" x14ac:dyDescent="0.2">
      <c r="A14" s="1561" t="s">
        <v>1277</v>
      </c>
      <c r="B14" s="1562"/>
      <c r="C14" s="1562"/>
      <c r="D14" s="1562"/>
      <c r="E14" s="22">
        <v>154</v>
      </c>
      <c r="F14" s="268"/>
      <c r="G14" s="336"/>
    </row>
    <row r="15" spans="1:7" x14ac:dyDescent="0.2">
      <c r="A15" s="1561" t="s">
        <v>204</v>
      </c>
      <c r="B15" s="1562"/>
      <c r="C15" s="1562"/>
      <c r="D15" s="1562"/>
      <c r="E15" s="22"/>
      <c r="F15" s="543"/>
      <c r="G15" s="544"/>
    </row>
    <row r="16" spans="1:7" x14ac:dyDescent="0.2">
      <c r="A16" s="1561" t="s">
        <v>206</v>
      </c>
      <c r="B16" s="1562"/>
      <c r="C16" s="1562"/>
      <c r="D16" s="1562"/>
      <c r="E16" s="22"/>
      <c r="F16" s="543"/>
      <c r="G16" s="544"/>
    </row>
    <row r="17" spans="1:7" x14ac:dyDescent="0.2">
      <c r="A17" s="1561" t="s">
        <v>599</v>
      </c>
      <c r="B17" s="1562"/>
      <c r="C17" s="1562"/>
      <c r="D17" s="1562"/>
      <c r="E17" s="22"/>
      <c r="F17" s="640"/>
      <c r="G17" s="620"/>
    </row>
    <row r="18" spans="1:7" x14ac:dyDescent="0.2">
      <c r="A18" s="1561" t="s">
        <v>1276</v>
      </c>
      <c r="B18" s="1562"/>
      <c r="C18" s="1562"/>
      <c r="D18" s="1562"/>
      <c r="E18" s="22"/>
      <c r="F18" s="725">
        <f>SUM(F15:F17)</f>
        <v>0</v>
      </c>
      <c r="G18" s="259">
        <f>SUM(G15:G17)</f>
        <v>0</v>
      </c>
    </row>
    <row r="19" spans="1:7" x14ac:dyDescent="0.2">
      <c r="A19" s="1543"/>
      <c r="B19" s="1544"/>
      <c r="C19" s="1544"/>
      <c r="D19" s="1544"/>
      <c r="E19" s="22"/>
      <c r="F19" s="268"/>
      <c r="G19" s="336"/>
    </row>
    <row r="20" spans="1:7" x14ac:dyDescent="0.2">
      <c r="A20" s="1561" t="s">
        <v>1278</v>
      </c>
      <c r="B20" s="1562"/>
      <c r="C20" s="1562"/>
      <c r="D20" s="1562"/>
      <c r="E20" s="22">
        <v>155</v>
      </c>
      <c r="F20" s="543"/>
      <c r="G20" s="544"/>
    </row>
    <row r="21" spans="1:7" x14ac:dyDescent="0.2">
      <c r="A21" s="1561" t="s">
        <v>1279</v>
      </c>
      <c r="B21" s="1562"/>
      <c r="C21" s="1562"/>
      <c r="D21" s="1562"/>
      <c r="E21" s="22">
        <v>156</v>
      </c>
      <c r="F21" s="640"/>
      <c r="G21" s="620"/>
    </row>
    <row r="22" spans="1:7" ht="13.5" thickBot="1" x14ac:dyDescent="0.25">
      <c r="A22" s="1466" t="s">
        <v>137</v>
      </c>
      <c r="B22" s="1576"/>
      <c r="C22" s="1576"/>
      <c r="D22" s="1467"/>
      <c r="E22" s="22"/>
      <c r="F22" s="263">
        <f>F11+F12+F18+F20+F21</f>
        <v>0</v>
      </c>
      <c r="G22" s="494">
        <f>G11+G12+G18+G20+G21</f>
        <v>0</v>
      </c>
    </row>
    <row r="23" spans="1:7" ht="13.5" thickTop="1" x14ac:dyDescent="0.2">
      <c r="A23" s="1466"/>
      <c r="B23" s="1576"/>
      <c r="C23" s="1576"/>
      <c r="D23" s="1467"/>
      <c r="E23" s="22"/>
      <c r="F23" s="641" t="s">
        <v>1113</v>
      </c>
      <c r="G23" s="723" t="s">
        <v>1113</v>
      </c>
    </row>
    <row r="24" spans="1:7" x14ac:dyDescent="0.2">
      <c r="A24" s="1466"/>
      <c r="B24" s="1576"/>
      <c r="C24" s="1576"/>
      <c r="D24" s="1467"/>
      <c r="E24" s="22"/>
      <c r="F24" s="726"/>
      <c r="G24" s="727"/>
    </row>
    <row r="25" spans="1:7" x14ac:dyDescent="0.2">
      <c r="A25" s="1561" t="s">
        <v>1193</v>
      </c>
      <c r="B25" s="1562"/>
      <c r="C25" s="1562"/>
      <c r="D25" s="1562"/>
      <c r="E25" s="22">
        <v>163</v>
      </c>
      <c r="F25" s="640"/>
      <c r="G25" s="620"/>
    </row>
    <row r="26" spans="1:7" x14ac:dyDescent="0.2">
      <c r="A26" s="1466"/>
      <c r="B26" s="1576"/>
      <c r="C26" s="1576"/>
      <c r="D26" s="1467"/>
      <c r="E26" s="22"/>
      <c r="F26" s="268"/>
      <c r="G26" s="336"/>
    </row>
    <row r="27" spans="1:7" ht="13.5" thickBot="1" x14ac:dyDescent="0.25">
      <c r="A27" s="1561" t="s">
        <v>138</v>
      </c>
      <c r="B27" s="1562"/>
      <c r="C27" s="1562"/>
      <c r="D27" s="1562"/>
      <c r="E27" s="113"/>
      <c r="F27" s="728">
        <f>F22+F25</f>
        <v>0</v>
      </c>
      <c r="G27" s="729">
        <f>G22+G25</f>
        <v>0</v>
      </c>
    </row>
    <row r="28" spans="1:7" ht="14.25" thickTop="1" thickBot="1" x14ac:dyDescent="0.25">
      <c r="A28" s="1578"/>
      <c r="B28" s="1579"/>
      <c r="C28" s="1579"/>
      <c r="D28" s="1579"/>
      <c r="E28" s="35"/>
      <c r="F28" s="730"/>
      <c r="G28" s="731"/>
    </row>
    <row r="30" spans="1:7" x14ac:dyDescent="0.2">
      <c r="A30" s="1194" t="s">
        <v>1280</v>
      </c>
      <c r="B30" s="1194"/>
      <c r="C30" s="1194"/>
      <c r="D30" s="1194"/>
      <c r="E30" s="1194"/>
      <c r="F30" s="1194"/>
      <c r="G30" s="1194"/>
    </row>
    <row r="31" spans="1:7" ht="13.5" thickBot="1" x14ac:dyDescent="0.25">
      <c r="A31" s="15"/>
      <c r="B31" s="15"/>
      <c r="C31" s="15"/>
      <c r="D31" s="15"/>
      <c r="E31" s="15"/>
      <c r="F31" s="15"/>
      <c r="G31" s="15"/>
    </row>
    <row r="32" spans="1:7" x14ac:dyDescent="0.2">
      <c r="A32" s="1601"/>
      <c r="B32" s="1602"/>
      <c r="C32" s="1602"/>
      <c r="D32" s="1602"/>
      <c r="E32" s="1603"/>
      <c r="F32" s="50"/>
      <c r="G32" s="186"/>
    </row>
    <row r="33" spans="1:7" x14ac:dyDescent="0.2">
      <c r="A33" s="218"/>
      <c r="B33" s="209"/>
      <c r="C33" s="209"/>
      <c r="D33" s="209"/>
      <c r="E33" s="210"/>
      <c r="F33" s="17" t="s">
        <v>1721</v>
      </c>
      <c r="G33" s="187" t="s">
        <v>1721</v>
      </c>
    </row>
    <row r="34" spans="1:7" x14ac:dyDescent="0.2">
      <c r="A34" s="1428" t="s">
        <v>1017</v>
      </c>
      <c r="B34" s="1470"/>
      <c r="C34" s="1470"/>
      <c r="D34" s="1470"/>
      <c r="E34" s="1375"/>
      <c r="F34" s="17" t="s">
        <v>1727</v>
      </c>
      <c r="G34" s="187" t="s">
        <v>1722</v>
      </c>
    </row>
    <row r="35" spans="1:7" s="30" customFormat="1" x14ac:dyDescent="0.2">
      <c r="A35" s="1428" t="s">
        <v>953</v>
      </c>
      <c r="B35" s="1470"/>
      <c r="C35" s="1470"/>
      <c r="D35" s="1470"/>
      <c r="E35" s="1375"/>
      <c r="F35" s="17" t="s">
        <v>955</v>
      </c>
      <c r="G35" s="187" t="s">
        <v>958</v>
      </c>
    </row>
    <row r="36" spans="1:7" x14ac:dyDescent="0.2">
      <c r="A36" s="1433"/>
      <c r="B36" s="1471"/>
      <c r="C36" s="1471"/>
      <c r="D36" s="1471"/>
      <c r="E36" s="1382"/>
      <c r="F36" s="18"/>
      <c r="G36" s="188"/>
    </row>
    <row r="37" spans="1:7" x14ac:dyDescent="0.2">
      <c r="A37" s="1472" t="s">
        <v>274</v>
      </c>
      <c r="B37" s="1500"/>
      <c r="C37" s="1500"/>
      <c r="D37" s="1500"/>
      <c r="E37" s="1473"/>
      <c r="F37" s="543"/>
      <c r="G37" s="544"/>
    </row>
    <row r="38" spans="1:7" x14ac:dyDescent="0.2">
      <c r="A38" s="1472" t="s">
        <v>275</v>
      </c>
      <c r="B38" s="1500"/>
      <c r="C38" s="1500"/>
      <c r="D38" s="1500"/>
      <c r="E38" s="1473"/>
      <c r="F38" s="543"/>
      <c r="G38" s="544"/>
    </row>
    <row r="39" spans="1:7" x14ac:dyDescent="0.2">
      <c r="A39" s="1466" t="s">
        <v>276</v>
      </c>
      <c r="B39" s="1576"/>
      <c r="C39" s="1576"/>
      <c r="D39" s="1576"/>
      <c r="E39" s="1467"/>
      <c r="F39" s="268"/>
      <c r="G39" s="336"/>
    </row>
    <row r="40" spans="1:7" x14ac:dyDescent="0.2">
      <c r="A40" s="1468"/>
      <c r="B40" s="1594"/>
      <c r="C40" s="1594"/>
      <c r="D40" s="1594"/>
      <c r="E40" s="1469"/>
      <c r="F40" s="543"/>
      <c r="G40" s="544"/>
    </row>
    <row r="41" spans="1:7" x14ac:dyDescent="0.2">
      <c r="A41" s="1468"/>
      <c r="B41" s="1594"/>
      <c r="C41" s="1594"/>
      <c r="D41" s="1594"/>
      <c r="E41" s="1469"/>
      <c r="F41" s="543"/>
      <c r="G41" s="544"/>
    </row>
    <row r="42" spans="1:7" x14ac:dyDescent="0.2">
      <c r="A42" s="1468"/>
      <c r="B42" s="1594"/>
      <c r="C42" s="1594"/>
      <c r="D42" s="1594"/>
      <c r="E42" s="1469"/>
      <c r="F42" s="543"/>
      <c r="G42" s="544"/>
    </row>
    <row r="43" spans="1:7" ht="13.5" thickBot="1" x14ac:dyDescent="0.25">
      <c r="A43" s="1466" t="s">
        <v>277</v>
      </c>
      <c r="B43" s="1576"/>
      <c r="C43" s="1576"/>
      <c r="D43" s="1576"/>
      <c r="E43" s="1473"/>
      <c r="F43" s="263">
        <f>SUM(F37:F42)</f>
        <v>0</v>
      </c>
      <c r="G43" s="494">
        <f>SUM(G37:G42)</f>
        <v>0</v>
      </c>
    </row>
    <row r="44" spans="1:7" ht="13.5" thickTop="1" x14ac:dyDescent="0.2">
      <c r="A44" s="1466"/>
      <c r="B44" s="1576"/>
      <c r="C44" s="1576"/>
      <c r="D44" s="1576"/>
      <c r="E44" s="1467"/>
      <c r="F44" s="732" t="s">
        <v>1113</v>
      </c>
      <c r="G44" s="733" t="s">
        <v>1113</v>
      </c>
    </row>
    <row r="45" spans="1:7" ht="13.5" thickBot="1" x14ac:dyDescent="0.25">
      <c r="A45" s="1595"/>
      <c r="B45" s="1596"/>
      <c r="C45" s="1596"/>
      <c r="D45" s="1596"/>
      <c r="E45" s="1506"/>
      <c r="F45" s="734"/>
      <c r="G45" s="714"/>
    </row>
    <row r="46" spans="1:7" x14ac:dyDescent="0.2">
      <c r="A46" s="1597"/>
      <c r="B46" s="1597"/>
      <c r="C46" s="1597"/>
      <c r="D46" s="1597"/>
      <c r="E46" s="1598"/>
      <c r="F46" s="42"/>
      <c r="G46" s="30"/>
    </row>
    <row r="47" spans="1:7" x14ac:dyDescent="0.2">
      <c r="A47" s="1600" t="s">
        <v>278</v>
      </c>
      <c r="B47" s="1600"/>
      <c r="C47" s="1600"/>
      <c r="D47" s="1600"/>
      <c r="E47" s="1328"/>
      <c r="F47" s="1328"/>
      <c r="G47" s="1328"/>
    </row>
    <row r="48" spans="1:7" x14ac:dyDescent="0.2">
      <c r="A48" s="1576" t="s">
        <v>279</v>
      </c>
      <c r="B48" s="1576"/>
      <c r="C48" s="1576"/>
      <c r="D48" s="1576"/>
      <c r="E48" s="1500"/>
      <c r="F48" s="1500"/>
      <c r="G48" s="1244"/>
    </row>
    <row r="49" spans="1:7" ht="13.5" thickBot="1" x14ac:dyDescent="0.25">
      <c r="A49" s="1599"/>
      <c r="B49" s="1599"/>
      <c r="C49" s="1599"/>
      <c r="D49" s="1599"/>
      <c r="E49" s="1599"/>
      <c r="F49" s="124"/>
      <c r="G49" s="13"/>
    </row>
    <row r="50" spans="1:7" x14ac:dyDescent="0.2">
      <c r="A50" s="1588"/>
      <c r="B50" s="1589"/>
      <c r="C50" s="1589"/>
      <c r="D50" s="1589"/>
      <c r="E50" s="50"/>
      <c r="F50" s="50"/>
      <c r="G50" s="186"/>
    </row>
    <row r="51" spans="1:7" x14ac:dyDescent="0.2">
      <c r="A51" s="218"/>
      <c r="B51" s="209"/>
      <c r="C51" s="209"/>
      <c r="D51" s="210"/>
      <c r="E51" s="17"/>
      <c r="F51" s="17" t="s">
        <v>534</v>
      </c>
      <c r="G51" s="187"/>
    </row>
    <row r="52" spans="1:7" x14ac:dyDescent="0.2">
      <c r="A52" s="1428"/>
      <c r="B52" s="1470"/>
      <c r="C52" s="1470"/>
      <c r="D52" s="1441"/>
      <c r="E52" s="17" t="s">
        <v>1721</v>
      </c>
      <c r="F52" s="17" t="s">
        <v>1475</v>
      </c>
      <c r="G52" s="187" t="s">
        <v>1721</v>
      </c>
    </row>
    <row r="53" spans="1:7" x14ac:dyDescent="0.2">
      <c r="A53" s="1428" t="s">
        <v>280</v>
      </c>
      <c r="B53" s="1470"/>
      <c r="C53" s="1470"/>
      <c r="D53" s="1441"/>
      <c r="E53" s="17" t="s">
        <v>1727</v>
      </c>
      <c r="F53" s="17" t="s">
        <v>535</v>
      </c>
      <c r="G53" s="187" t="s">
        <v>1722</v>
      </c>
    </row>
    <row r="54" spans="1:7" x14ac:dyDescent="0.2">
      <c r="A54" s="1428" t="s">
        <v>953</v>
      </c>
      <c r="B54" s="1470"/>
      <c r="C54" s="1470"/>
      <c r="D54" s="1441"/>
      <c r="E54" s="17" t="s">
        <v>955</v>
      </c>
      <c r="F54" s="17" t="s">
        <v>958</v>
      </c>
      <c r="G54" s="187" t="s">
        <v>960</v>
      </c>
    </row>
    <row r="55" spans="1:7" x14ac:dyDescent="0.2">
      <c r="A55" s="1590"/>
      <c r="B55" s="1524"/>
      <c r="C55" s="1524"/>
      <c r="D55" s="1524"/>
      <c r="E55" s="18"/>
      <c r="F55" s="18"/>
      <c r="G55" s="188"/>
    </row>
    <row r="56" spans="1:7" x14ac:dyDescent="0.2">
      <c r="A56" s="1591" t="s">
        <v>133</v>
      </c>
      <c r="B56" s="1592"/>
      <c r="C56" s="1592"/>
      <c r="D56" s="1593"/>
      <c r="E56" s="267"/>
      <c r="F56" s="267"/>
      <c r="G56" s="338"/>
    </row>
    <row r="57" spans="1:7" x14ac:dyDescent="0.2">
      <c r="A57" s="1564"/>
      <c r="B57" s="1565"/>
      <c r="C57" s="1565"/>
      <c r="D57" s="1519"/>
      <c r="E57" s="543"/>
      <c r="F57" s="543"/>
      <c r="G57" s="602">
        <f>E57-F57</f>
        <v>0</v>
      </c>
    </row>
    <row r="58" spans="1:7" x14ac:dyDescent="0.2">
      <c r="A58" s="1502"/>
      <c r="B58" s="1503"/>
      <c r="C58" s="1503"/>
      <c r="D58" s="1504"/>
      <c r="E58" s="543"/>
      <c r="F58" s="543"/>
      <c r="G58" s="602">
        <f>E58-F58</f>
        <v>0</v>
      </c>
    </row>
    <row r="59" spans="1:7" x14ac:dyDescent="0.2">
      <c r="A59" s="1564"/>
      <c r="B59" s="1565"/>
      <c r="C59" s="1565"/>
      <c r="D59" s="1519"/>
      <c r="E59" s="543"/>
      <c r="F59" s="543"/>
      <c r="G59" s="602">
        <f>E59-F59</f>
        <v>0</v>
      </c>
    </row>
    <row r="60" spans="1:7" x14ac:dyDescent="0.2">
      <c r="A60" s="1585"/>
      <c r="B60" s="1586"/>
      <c r="C60" s="1586"/>
      <c r="D60" s="1587"/>
      <c r="E60" s="543"/>
      <c r="F60" s="543"/>
      <c r="G60" s="602">
        <f>E60-F60</f>
        <v>0</v>
      </c>
    </row>
    <row r="61" spans="1:7" x14ac:dyDescent="0.2">
      <c r="A61" s="1585"/>
      <c r="B61" s="1586"/>
      <c r="C61" s="1586"/>
      <c r="D61" s="1587"/>
      <c r="E61" s="543"/>
      <c r="F61" s="543"/>
      <c r="G61" s="602">
        <f>E61-F61</f>
        <v>0</v>
      </c>
    </row>
    <row r="62" spans="1:7" ht="13.5" thickBot="1" x14ac:dyDescent="0.25">
      <c r="A62" s="1561" t="s">
        <v>139</v>
      </c>
      <c r="B62" s="1562"/>
      <c r="C62" s="1562"/>
      <c r="D62" s="1581"/>
      <c r="E62" s="263">
        <f>SUM(E56:E61)</f>
        <v>0</v>
      </c>
      <c r="F62" s="263">
        <f>SUM(F56:F61)</f>
        <v>0</v>
      </c>
      <c r="G62" s="735">
        <f>SUM(G56:G61)</f>
        <v>0</v>
      </c>
    </row>
    <row r="63" spans="1:7" ht="13.5" thickTop="1" x14ac:dyDescent="0.2">
      <c r="A63" s="1561"/>
      <c r="B63" s="1562"/>
      <c r="C63" s="1562"/>
      <c r="D63" s="1581"/>
      <c r="E63" s="641" t="s">
        <v>1113</v>
      </c>
      <c r="F63" s="641" t="s">
        <v>1660</v>
      </c>
      <c r="G63" s="736" t="s">
        <v>850</v>
      </c>
    </row>
    <row r="64" spans="1:7" x14ac:dyDescent="0.2">
      <c r="A64" s="1582" t="s">
        <v>134</v>
      </c>
      <c r="B64" s="1583"/>
      <c r="C64" s="1583"/>
      <c r="D64" s="1584"/>
      <c r="E64" s="268"/>
      <c r="F64" s="268"/>
      <c r="G64" s="605"/>
    </row>
    <row r="65" spans="1:7" x14ac:dyDescent="0.2">
      <c r="A65" s="1564"/>
      <c r="B65" s="1565"/>
      <c r="C65" s="1565"/>
      <c r="D65" s="1519"/>
      <c r="E65" s="543"/>
      <c r="F65" s="543"/>
      <c r="G65" s="602">
        <f>E65-F65</f>
        <v>0</v>
      </c>
    </row>
    <row r="66" spans="1:7" x14ac:dyDescent="0.2">
      <c r="A66" s="1502"/>
      <c r="B66" s="1503"/>
      <c r="C66" s="1503"/>
      <c r="D66" s="1504"/>
      <c r="E66" s="543"/>
      <c r="F66" s="543"/>
      <c r="G66" s="602">
        <f>E66-F66</f>
        <v>0</v>
      </c>
    </row>
    <row r="67" spans="1:7" x14ac:dyDescent="0.2">
      <c r="A67" s="1585"/>
      <c r="B67" s="1586"/>
      <c r="C67" s="1586"/>
      <c r="D67" s="1587"/>
      <c r="E67" s="543"/>
      <c r="F67" s="543"/>
      <c r="G67" s="602">
        <f>E67-F67</f>
        <v>0</v>
      </c>
    </row>
    <row r="68" spans="1:7" x14ac:dyDescent="0.2">
      <c r="A68" s="1585"/>
      <c r="B68" s="1586"/>
      <c r="C68" s="1586"/>
      <c r="D68" s="1587"/>
      <c r="E68" s="543"/>
      <c r="F68" s="543"/>
      <c r="G68" s="602">
        <f>E68-F68</f>
        <v>0</v>
      </c>
    </row>
    <row r="69" spans="1:7" x14ac:dyDescent="0.2">
      <c r="A69" s="1585"/>
      <c r="B69" s="1586"/>
      <c r="C69" s="1586"/>
      <c r="D69" s="1587"/>
      <c r="E69" s="543"/>
      <c r="F69" s="543"/>
      <c r="G69" s="602">
        <f>E69-F69</f>
        <v>0</v>
      </c>
    </row>
    <row r="70" spans="1:7" ht="13.5" thickBot="1" x14ac:dyDescent="0.25">
      <c r="A70" s="1561" t="s">
        <v>140</v>
      </c>
      <c r="B70" s="1562"/>
      <c r="C70" s="1562"/>
      <c r="D70" s="1581"/>
      <c r="E70" s="263">
        <f>SUM(E64:E69)</f>
        <v>0</v>
      </c>
      <c r="F70" s="263">
        <f>SUM(F64:F69)</f>
        <v>0</v>
      </c>
      <c r="G70" s="735">
        <f>SUM(G64:G69)</f>
        <v>0</v>
      </c>
    </row>
    <row r="71" spans="1:7" ht="13.5" thickTop="1" x14ac:dyDescent="0.2">
      <c r="A71" s="1561"/>
      <c r="B71" s="1562"/>
      <c r="C71" s="1562"/>
      <c r="D71" s="1581"/>
      <c r="E71" s="732" t="s">
        <v>1194</v>
      </c>
      <c r="F71" s="732" t="s">
        <v>1267</v>
      </c>
      <c r="G71" s="737" t="s">
        <v>1194</v>
      </c>
    </row>
    <row r="72" spans="1:7" ht="13.5" thickBot="1" x14ac:dyDescent="0.25">
      <c r="A72" s="1578"/>
      <c r="B72" s="1579"/>
      <c r="C72" s="1579"/>
      <c r="D72" s="1580"/>
      <c r="E72" s="734"/>
      <c r="F72" s="734"/>
      <c r="G72" s="738"/>
    </row>
    <row r="74" spans="1:7" x14ac:dyDescent="0.2">
      <c r="A74" s="1194" t="s">
        <v>281</v>
      </c>
      <c r="B74" s="1194"/>
      <c r="C74" s="1194"/>
      <c r="D74" s="1194"/>
      <c r="E74" s="1194"/>
      <c r="F74" s="1194"/>
      <c r="G74" s="1194"/>
    </row>
    <row r="75" spans="1:7" x14ac:dyDescent="0.2">
      <c r="A75" s="1244" t="s">
        <v>213</v>
      </c>
      <c r="B75" s="1244"/>
      <c r="C75" s="1244"/>
      <c r="D75" s="1244"/>
      <c r="E75" s="1244"/>
      <c r="F75" s="1244"/>
      <c r="G75" s="1244"/>
    </row>
    <row r="76" spans="1:7" ht="13.5" thickBot="1" x14ac:dyDescent="0.25"/>
    <row r="77" spans="1:7" x14ac:dyDescent="0.2">
      <c r="A77" s="1435"/>
      <c r="B77" s="1465"/>
      <c r="C77" s="130"/>
      <c r="D77" s="50"/>
      <c r="E77" s="50"/>
      <c r="F77" s="50"/>
      <c r="G77" s="186"/>
    </row>
    <row r="78" spans="1:7" x14ac:dyDescent="0.2">
      <c r="A78" s="192"/>
      <c r="B78" s="7"/>
      <c r="C78" s="7" t="s">
        <v>283</v>
      </c>
      <c r="D78" s="17" t="s">
        <v>1721</v>
      </c>
      <c r="E78" s="17" t="s">
        <v>285</v>
      </c>
      <c r="F78" s="17" t="s">
        <v>287</v>
      </c>
      <c r="G78" s="187" t="s">
        <v>1721</v>
      </c>
    </row>
    <row r="79" spans="1:7" x14ac:dyDescent="0.2">
      <c r="A79" s="1428" t="s">
        <v>282</v>
      </c>
      <c r="B79" s="1441"/>
      <c r="C79" s="7" t="s">
        <v>284</v>
      </c>
      <c r="D79" s="17" t="s">
        <v>1727</v>
      </c>
      <c r="E79" s="17" t="s">
        <v>286</v>
      </c>
      <c r="F79" s="17" t="s">
        <v>286</v>
      </c>
      <c r="G79" s="187" t="s">
        <v>1722</v>
      </c>
    </row>
    <row r="80" spans="1:7" s="30" customFormat="1" x14ac:dyDescent="0.2">
      <c r="A80" s="1428" t="s">
        <v>953</v>
      </c>
      <c r="B80" s="1441"/>
      <c r="C80" s="7" t="s">
        <v>955</v>
      </c>
      <c r="D80" s="17" t="s">
        <v>958</v>
      </c>
      <c r="E80" s="17" t="s">
        <v>960</v>
      </c>
      <c r="F80" s="17" t="s">
        <v>962</v>
      </c>
      <c r="G80" s="187" t="s">
        <v>963</v>
      </c>
    </row>
    <row r="81" spans="1:7" x14ac:dyDescent="0.2">
      <c r="A81" s="1433"/>
      <c r="B81" s="1442"/>
      <c r="C81" s="10"/>
      <c r="D81" s="18"/>
      <c r="E81" s="18"/>
      <c r="F81" s="18"/>
      <c r="G81" s="188"/>
    </row>
    <row r="82" spans="1:7" x14ac:dyDescent="0.2">
      <c r="A82" s="1555" t="s">
        <v>135</v>
      </c>
      <c r="B82" s="1556"/>
      <c r="C82" s="741"/>
      <c r="D82" s="267"/>
      <c r="E82" s="267"/>
      <c r="F82" s="267"/>
      <c r="G82" s="338"/>
    </row>
    <row r="83" spans="1:7" x14ac:dyDescent="0.2">
      <c r="A83" s="1548"/>
      <c r="B83" s="1549"/>
      <c r="C83" s="707"/>
      <c r="D83" s="543"/>
      <c r="E83" s="543"/>
      <c r="F83" s="543"/>
      <c r="G83" s="259">
        <f>D83+E83-F83</f>
        <v>0</v>
      </c>
    </row>
    <row r="84" spans="1:7" x14ac:dyDescent="0.2">
      <c r="A84" s="1502"/>
      <c r="B84" s="1504"/>
      <c r="C84" s="707"/>
      <c r="D84" s="543"/>
      <c r="E84" s="543"/>
      <c r="F84" s="543"/>
      <c r="G84" s="259">
        <f>D84+E84-F84</f>
        <v>0</v>
      </c>
    </row>
    <row r="85" spans="1:7" x14ac:dyDescent="0.2">
      <c r="A85" s="1502"/>
      <c r="B85" s="1504"/>
      <c r="C85" s="707"/>
      <c r="D85" s="640"/>
      <c r="E85" s="640"/>
      <c r="F85" s="640"/>
      <c r="G85" s="259">
        <f>D85+E85-F85</f>
        <v>0</v>
      </c>
    </row>
    <row r="86" spans="1:7" ht="13.5" thickBot="1" x14ac:dyDescent="0.25">
      <c r="A86" s="1472" t="s">
        <v>141</v>
      </c>
      <c r="B86" s="1473"/>
      <c r="C86" s="708"/>
      <c r="D86" s="263">
        <f>SUM(D82:D85)</f>
        <v>0</v>
      </c>
      <c r="E86" s="263">
        <f>SUM(E82:E85)</f>
        <v>0</v>
      </c>
      <c r="F86" s="263">
        <f>SUM(F82:F85)</f>
        <v>0</v>
      </c>
      <c r="G86" s="263">
        <f>SUM(G82:G85)</f>
        <v>0</v>
      </c>
    </row>
    <row r="87" spans="1:7" ht="13.5" thickTop="1" x14ac:dyDescent="0.2">
      <c r="A87" s="1472"/>
      <c r="B87" s="1473"/>
      <c r="C87" s="708"/>
      <c r="D87" s="641" t="s">
        <v>1113</v>
      </c>
      <c r="E87" s="268"/>
      <c r="F87" s="268"/>
      <c r="G87" s="723" t="s">
        <v>1113</v>
      </c>
    </row>
    <row r="88" spans="1:7" x14ac:dyDescent="0.2">
      <c r="A88" s="1474" t="s">
        <v>136</v>
      </c>
      <c r="B88" s="1475"/>
      <c r="C88" s="708"/>
      <c r="D88" s="268"/>
      <c r="E88" s="268"/>
      <c r="F88" s="268"/>
      <c r="G88" s="336"/>
    </row>
    <row r="89" spans="1:7" x14ac:dyDescent="0.2">
      <c r="A89" s="1548"/>
      <c r="B89" s="1549"/>
      <c r="C89" s="707"/>
      <c r="D89" s="543"/>
      <c r="E89" s="543"/>
      <c r="F89" s="543"/>
      <c r="G89" s="259">
        <f>D89+E89-F89</f>
        <v>0</v>
      </c>
    </row>
    <row r="90" spans="1:7" x14ac:dyDescent="0.2">
      <c r="A90" s="1502"/>
      <c r="B90" s="1504"/>
      <c r="C90" s="707"/>
      <c r="D90" s="543"/>
      <c r="E90" s="543"/>
      <c r="F90" s="543"/>
      <c r="G90" s="259">
        <f>D90+E90-F90</f>
        <v>0</v>
      </c>
    </row>
    <row r="91" spans="1:7" x14ac:dyDescent="0.2">
      <c r="A91" s="1502"/>
      <c r="B91" s="1504"/>
      <c r="C91" s="707"/>
      <c r="D91" s="640"/>
      <c r="E91" s="640"/>
      <c r="F91" s="640"/>
      <c r="G91" s="259">
        <f>D91+E91-F91</f>
        <v>0</v>
      </c>
    </row>
    <row r="92" spans="1:7" ht="13.5" thickBot="1" x14ac:dyDescent="0.25">
      <c r="A92" s="1472" t="s">
        <v>142</v>
      </c>
      <c r="B92" s="1473"/>
      <c r="C92" s="708"/>
      <c r="D92" s="263">
        <f>SUM(D88:D91)</f>
        <v>0</v>
      </c>
      <c r="E92" s="263">
        <f>SUM(E88:E91)</f>
        <v>0</v>
      </c>
      <c r="F92" s="263">
        <f>SUM(F88:F91)</f>
        <v>0</v>
      </c>
      <c r="G92" s="263">
        <f>SUM(G88:G91)</f>
        <v>0</v>
      </c>
    </row>
    <row r="93" spans="1:7" ht="13.5" thickTop="1" x14ac:dyDescent="0.2">
      <c r="A93" s="1472"/>
      <c r="B93" s="1473"/>
      <c r="C93" s="708"/>
      <c r="D93" s="641" t="s">
        <v>1113</v>
      </c>
      <c r="E93" s="268"/>
      <c r="F93" s="268"/>
      <c r="G93" s="723" t="s">
        <v>1113</v>
      </c>
    </row>
    <row r="94" spans="1:7" ht="13.5" thickBot="1" x14ac:dyDescent="0.25">
      <c r="A94" s="1505"/>
      <c r="B94" s="1507"/>
      <c r="C94" s="742"/>
      <c r="D94" s="719"/>
      <c r="E94" s="739"/>
      <c r="F94" s="739"/>
      <c r="G94" s="740"/>
    </row>
    <row r="96" spans="1:7" x14ac:dyDescent="0.2">
      <c r="F96" s="66"/>
      <c r="G96" s="54" t="s">
        <v>853</v>
      </c>
    </row>
    <row r="97" spans="5:6" s="509" customFormat="1" x14ac:dyDescent="0.2">
      <c r="E97" s="884"/>
      <c r="F97" s="884"/>
    </row>
    <row r="98" spans="5:6" s="509" customFormat="1" x14ac:dyDescent="0.2">
      <c r="E98" s="884"/>
      <c r="F98" s="877"/>
    </row>
    <row r="99" spans="5:6" s="509" customFormat="1" x14ac:dyDescent="0.2">
      <c r="E99" s="884"/>
      <c r="F99" s="884"/>
    </row>
    <row r="100" spans="5:6" s="509" customFormat="1" x14ac:dyDescent="0.2">
      <c r="E100" s="884"/>
      <c r="F100" s="884"/>
    </row>
    <row r="101" spans="5:6" s="509" customFormat="1" x14ac:dyDescent="0.2">
      <c r="E101" s="884"/>
      <c r="F101" s="884"/>
    </row>
    <row r="102" spans="5:6" s="509" customFormat="1" x14ac:dyDescent="0.2">
      <c r="E102" s="884"/>
      <c r="F102" s="884"/>
    </row>
    <row r="103" spans="5:6" s="509" customFormat="1" x14ac:dyDescent="0.2">
      <c r="E103" s="884"/>
      <c r="F103" s="884"/>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55" orientation="portrait" r:id="rId1"/>
      <headerFooter alignWithMargins="0">
        <oddFooter>&amp;R&amp;12Page F-21</oddFooter>
      </headerFooter>
    </customSheetView>
    <customSheetView guid="{5798407D-750F-4210-A659-AB18B2146EC8}" scale="75" showGridLines="0" fitToPage="1" showRuler="0">
      <selection activeCell="A15" sqref="A15:D15"/>
      <pageMargins left="0.5" right="0.5" top="0.5" bottom="1" header="0.5" footer="0.5"/>
      <printOptions horizontalCentered="1"/>
      <pageSetup scale="54" orientation="portrait" r:id="rId2"/>
      <headerFooter alignWithMargins="0">
        <oddFooter>&amp;R&amp;12Page F-21</oddFooter>
      </headerFooter>
    </customSheetView>
    <customSheetView guid="{2A3615D7-7698-4568-8705-B8674009C55E}" scale="75" showGridLines="0" fitToPage="1">
      <selection sqref="A1:K2"/>
      <pageMargins left="0.5" right="0.5" top="0.5" bottom="1" header="0.5" footer="0.5"/>
      <printOptions horizontalCentered="1" gridLines="1"/>
      <pageSetup scale="55" orientation="portrait" r:id="rId3"/>
      <headerFooter alignWithMargins="0">
        <oddFooter>&amp;R&amp;12Page F-21</oddFooter>
      </headerFooter>
    </customSheetView>
    <customSheetView guid="{FFE0FEC9-02DE-4FCF-B2B2-8C86F1867C4E}" scale="75" showGridLines="0" fitToPage="1">
      <selection sqref="A1:K2"/>
      <pageMargins left="0.5" right="0.5" top="0.5" bottom="1" header="0.5" footer="0.5"/>
      <printOptions horizontalCentered="1" gridLines="1"/>
      <pageSetup scale="55" orientation="portrait" r:id="rId4"/>
      <headerFooter alignWithMargins="0">
        <oddFooter>&amp;R&amp;12Page F-21</oddFooter>
      </headerFooter>
    </customSheetView>
  </customSheetViews>
  <mergeCells count="86">
    <mergeCell ref="A58:D58"/>
    <mergeCell ref="A66:D66"/>
    <mergeCell ref="A75:G75"/>
    <mergeCell ref="A63:D63"/>
    <mergeCell ref="A74:G74"/>
    <mergeCell ref="A67:D67"/>
    <mergeCell ref="A71:D71"/>
    <mergeCell ref="A68:D68"/>
    <mergeCell ref="A69:D69"/>
    <mergeCell ref="A70:D70"/>
    <mergeCell ref="A28:D28"/>
    <mergeCell ref="A30:G30"/>
    <mergeCell ref="A21:D21"/>
    <mergeCell ref="A25:D25"/>
    <mergeCell ref="A27:D27"/>
    <mergeCell ref="A22:D22"/>
    <mergeCell ref="A23:D23"/>
    <mergeCell ref="A24:D24"/>
    <mergeCell ref="A26:D26"/>
    <mergeCell ref="A11:D11"/>
    <mergeCell ref="A12:D12"/>
    <mergeCell ref="A14:D14"/>
    <mergeCell ref="A13:D13"/>
    <mergeCell ref="A20:D20"/>
    <mergeCell ref="A16:D16"/>
    <mergeCell ref="A15:D15"/>
    <mergeCell ref="A17:D17"/>
    <mergeCell ref="A18:D18"/>
    <mergeCell ref="A19:D19"/>
    <mergeCell ref="A6:D6"/>
    <mergeCell ref="A8:D8"/>
    <mergeCell ref="A4:G4"/>
    <mergeCell ref="A10:D10"/>
    <mergeCell ref="A9:D9"/>
    <mergeCell ref="A7:D7"/>
    <mergeCell ref="A39:E39"/>
    <mergeCell ref="A43:E43"/>
    <mergeCell ref="A35:E35"/>
    <mergeCell ref="A44:E44"/>
    <mergeCell ref="A40:E40"/>
    <mergeCell ref="A32:E32"/>
    <mergeCell ref="A34:E34"/>
    <mergeCell ref="A36:E36"/>
    <mergeCell ref="A37:E37"/>
    <mergeCell ref="A38:E38"/>
    <mergeCell ref="A94:B94"/>
    <mergeCell ref="A79:B79"/>
    <mergeCell ref="A77:B77"/>
    <mergeCell ref="A81:B81"/>
    <mergeCell ref="A83:B83"/>
    <mergeCell ref="A84:B84"/>
    <mergeCell ref="A85:B85"/>
    <mergeCell ref="A86:B86"/>
    <mergeCell ref="A82:B82"/>
    <mergeCell ref="A80:B80"/>
    <mergeCell ref="A93:B93"/>
    <mergeCell ref="A87:B87"/>
    <mergeCell ref="A91:B91"/>
    <mergeCell ref="A88:B88"/>
    <mergeCell ref="A89:B89"/>
    <mergeCell ref="A90:B90"/>
    <mergeCell ref="A56:D56"/>
    <mergeCell ref="A53:D53"/>
    <mergeCell ref="A41:E41"/>
    <mergeCell ref="A42:E42"/>
    <mergeCell ref="A45:E45"/>
    <mergeCell ref="A46:E46"/>
    <mergeCell ref="A49:E49"/>
    <mergeCell ref="A52:D52"/>
    <mergeCell ref="A47:G47"/>
    <mergeCell ref="E3:F3"/>
    <mergeCell ref="B2:G2"/>
    <mergeCell ref="A54:D54"/>
    <mergeCell ref="A92:B92"/>
    <mergeCell ref="E1:F1"/>
    <mergeCell ref="A48:G48"/>
    <mergeCell ref="A72:D72"/>
    <mergeCell ref="A62:D62"/>
    <mergeCell ref="A64:D64"/>
    <mergeCell ref="A65:D65"/>
    <mergeCell ref="A57:D57"/>
    <mergeCell ref="A59:D59"/>
    <mergeCell ref="A60:D60"/>
    <mergeCell ref="A61:D61"/>
    <mergeCell ref="A50:D50"/>
    <mergeCell ref="A55:D55"/>
  </mergeCells>
  <phoneticPr fontId="0" type="noConversion"/>
  <printOptions horizontalCentered="1"/>
  <pageMargins left="0.5" right="0.5" top="0.5" bottom="1" header="0.5" footer="0.5"/>
  <pageSetup scale="54" orientation="portrait" r:id="rId5"/>
  <headerFooter alignWithMargins="0">
    <oddFooter>&amp;R&amp;12Page F-21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95"/>
  <sheetViews>
    <sheetView showGridLines="0" view="pageBreakPreview" zoomScale="85" zoomScaleNormal="75" zoomScaleSheetLayoutView="85" workbookViewId="0"/>
  </sheetViews>
  <sheetFormatPr defaultRowHeight="12.75" x14ac:dyDescent="0.2"/>
  <cols>
    <col min="1" max="1" width="14.28515625" customWidth="1"/>
    <col min="2" max="2" width="82.140625" customWidth="1"/>
    <col min="3" max="3" width="29.5703125" customWidth="1"/>
    <col min="4" max="5" width="18.140625" customWidth="1"/>
  </cols>
  <sheetData>
    <row r="1" spans="1:5" x14ac:dyDescent="0.2">
      <c r="C1" s="1273" t="s">
        <v>1796</v>
      </c>
      <c r="D1" s="1273"/>
      <c r="E1" s="994" t="str">
        <f>IF('Cover Page'!$E$14&gt;0,'Cover Page'!$E$14," ")</f>
        <v xml:space="preserve"> </v>
      </c>
    </row>
    <row r="2" spans="1:5" ht="15" customHeight="1" x14ac:dyDescent="0.2">
      <c r="A2" s="823" t="s">
        <v>2119</v>
      </c>
      <c r="B2" s="1177" t="str">
        <f>IF('Cover Page'!$A$1&gt;0,'Cover Page'!$A$1," ")</f>
        <v xml:space="preserve"> </v>
      </c>
      <c r="C2" s="1177"/>
      <c r="D2" s="1177"/>
      <c r="E2" s="1177"/>
    </row>
    <row r="3" spans="1:5" ht="15" customHeight="1" x14ac:dyDescent="0.2"/>
    <row r="4" spans="1:5" x14ac:dyDescent="0.2">
      <c r="A4" s="1194" t="s">
        <v>1491</v>
      </c>
      <c r="B4" s="1194"/>
      <c r="C4" s="1194"/>
      <c r="D4" s="1194"/>
      <c r="E4" s="1194"/>
    </row>
    <row r="5" spans="1:5" x14ac:dyDescent="0.2">
      <c r="A5" s="1306" t="s">
        <v>1492</v>
      </c>
      <c r="B5" s="1306"/>
      <c r="C5" s="1306"/>
      <c r="D5" s="1306"/>
      <c r="E5" s="1244"/>
    </row>
    <row r="6" spans="1:5" ht="13.5" thickBot="1" x14ac:dyDescent="0.25"/>
    <row r="7" spans="1:5" x14ac:dyDescent="0.2">
      <c r="A7" s="1435"/>
      <c r="B7" s="1501"/>
      <c r="C7" s="1465"/>
      <c r="D7" s="50"/>
      <c r="E7" s="186"/>
    </row>
    <row r="8" spans="1:5" x14ac:dyDescent="0.2">
      <c r="A8" s="1428"/>
      <c r="B8" s="1470"/>
      <c r="C8" s="1441"/>
      <c r="D8" s="17" t="s">
        <v>1721</v>
      </c>
      <c r="E8" s="187" t="s">
        <v>1721</v>
      </c>
    </row>
    <row r="9" spans="1:5" x14ac:dyDescent="0.2">
      <c r="A9" s="1428" t="s">
        <v>1490</v>
      </c>
      <c r="B9" s="1470"/>
      <c r="C9" s="1441"/>
      <c r="D9" s="17" t="s">
        <v>1727</v>
      </c>
      <c r="E9" s="187" t="s">
        <v>1722</v>
      </c>
    </row>
    <row r="10" spans="1:5" x14ac:dyDescent="0.2">
      <c r="A10" s="1428" t="s">
        <v>953</v>
      </c>
      <c r="B10" s="1470"/>
      <c r="C10" s="1441"/>
      <c r="D10" s="17" t="s">
        <v>955</v>
      </c>
      <c r="E10" s="187" t="s">
        <v>958</v>
      </c>
    </row>
    <row r="11" spans="1:5" x14ac:dyDescent="0.2">
      <c r="A11" s="1433"/>
      <c r="B11" s="1471"/>
      <c r="C11" s="1442"/>
      <c r="D11" s="18"/>
      <c r="E11" s="188"/>
    </row>
    <row r="12" spans="1:5" x14ac:dyDescent="0.2">
      <c r="A12" s="1563"/>
      <c r="B12" s="1522"/>
      <c r="C12" s="1523"/>
      <c r="D12" s="543"/>
      <c r="E12" s="544"/>
    </row>
    <row r="13" spans="1:5" x14ac:dyDescent="0.2">
      <c r="A13" s="1502"/>
      <c r="B13" s="1503"/>
      <c r="C13" s="1504"/>
      <c r="D13" s="543"/>
      <c r="E13" s="544"/>
    </row>
    <row r="14" spans="1:5" x14ac:dyDescent="0.2">
      <c r="A14" s="1502"/>
      <c r="B14" s="1503"/>
      <c r="C14" s="1504"/>
      <c r="D14" s="543"/>
      <c r="E14" s="544"/>
    </row>
    <row r="15" spans="1:5" x14ac:dyDescent="0.2">
      <c r="A15" s="1502"/>
      <c r="B15" s="1503"/>
      <c r="C15" s="1504"/>
      <c r="D15" s="543"/>
      <c r="E15" s="544"/>
    </row>
    <row r="16" spans="1:5" x14ac:dyDescent="0.2">
      <c r="A16" s="1502"/>
      <c r="B16" s="1503"/>
      <c r="C16" s="1504"/>
      <c r="D16" s="543"/>
      <c r="E16" s="544"/>
    </row>
    <row r="17" spans="1:5" x14ac:dyDescent="0.2">
      <c r="A17" s="1502"/>
      <c r="B17" s="1503"/>
      <c r="C17" s="1504"/>
      <c r="D17" s="543"/>
      <c r="E17" s="544"/>
    </row>
    <row r="18" spans="1:5" x14ac:dyDescent="0.2">
      <c r="A18" s="1502"/>
      <c r="B18" s="1503"/>
      <c r="C18" s="1504"/>
      <c r="D18" s="543"/>
      <c r="E18" s="544"/>
    </row>
    <row r="19" spans="1:5" x14ac:dyDescent="0.2">
      <c r="A19" s="1502"/>
      <c r="B19" s="1503"/>
      <c r="C19" s="1504"/>
      <c r="D19" s="543"/>
      <c r="E19" s="544"/>
    </row>
    <row r="20" spans="1:5" x14ac:dyDescent="0.2">
      <c r="A20" s="1502"/>
      <c r="B20" s="1503"/>
      <c r="C20" s="1504"/>
      <c r="D20" s="543"/>
      <c r="E20" s="544"/>
    </row>
    <row r="21" spans="1:5" x14ac:dyDescent="0.2">
      <c r="A21" s="1502"/>
      <c r="B21" s="1503"/>
      <c r="C21" s="1504"/>
      <c r="D21" s="543"/>
      <c r="E21" s="544"/>
    </row>
    <row r="22" spans="1:5" x14ac:dyDescent="0.2">
      <c r="A22" s="1502"/>
      <c r="B22" s="1503"/>
      <c r="C22" s="1504"/>
      <c r="D22" s="543"/>
      <c r="E22" s="544"/>
    </row>
    <row r="23" spans="1:5" x14ac:dyDescent="0.2">
      <c r="A23" s="1502"/>
      <c r="B23" s="1503"/>
      <c r="C23" s="1504"/>
      <c r="D23" s="543"/>
      <c r="E23" s="544"/>
    </row>
    <row r="24" spans="1:5" x14ac:dyDescent="0.2">
      <c r="A24" s="1502"/>
      <c r="B24" s="1503"/>
      <c r="C24" s="1504"/>
      <c r="D24" s="543"/>
      <c r="E24" s="544"/>
    </row>
    <row r="25" spans="1:5" x14ac:dyDescent="0.2">
      <c r="A25" s="1502"/>
      <c r="B25" s="1503"/>
      <c r="C25" s="1504"/>
      <c r="D25" s="543"/>
      <c r="E25" s="544"/>
    </row>
    <row r="26" spans="1:5" x14ac:dyDescent="0.2">
      <c r="A26" s="1502"/>
      <c r="B26" s="1503"/>
      <c r="C26" s="1504"/>
      <c r="D26" s="543"/>
      <c r="E26" s="544"/>
    </row>
    <row r="27" spans="1:5" x14ac:dyDescent="0.2">
      <c r="A27" s="1502"/>
      <c r="B27" s="1503"/>
      <c r="C27" s="1504"/>
      <c r="D27" s="543"/>
      <c r="E27" s="544"/>
    </row>
    <row r="28" spans="1:5" x14ac:dyDescent="0.2">
      <c r="A28" s="1502"/>
      <c r="B28" s="1503"/>
      <c r="C28" s="1504"/>
      <c r="D28" s="543"/>
      <c r="E28" s="544"/>
    </row>
    <row r="29" spans="1:5" x14ac:dyDescent="0.2">
      <c r="A29" s="1502"/>
      <c r="B29" s="1503"/>
      <c r="C29" s="1504"/>
      <c r="D29" s="543"/>
      <c r="E29" s="544"/>
    </row>
    <row r="30" spans="1:5" x14ac:dyDescent="0.2">
      <c r="A30" s="1502"/>
      <c r="B30" s="1503"/>
      <c r="C30" s="1504"/>
      <c r="D30" s="543"/>
      <c r="E30" s="544"/>
    </row>
    <row r="31" spans="1:5" x14ac:dyDescent="0.2">
      <c r="A31" s="1502"/>
      <c r="B31" s="1503"/>
      <c r="C31" s="1504"/>
      <c r="D31" s="543"/>
      <c r="E31" s="544"/>
    </row>
    <row r="32" spans="1:5" x14ac:dyDescent="0.2">
      <c r="A32" s="1502"/>
      <c r="B32" s="1503"/>
      <c r="C32" s="1504"/>
      <c r="D32" s="543"/>
      <c r="E32" s="544"/>
    </row>
    <row r="33" spans="1:5" x14ac:dyDescent="0.2">
      <c r="A33" s="1502"/>
      <c r="B33" s="1503"/>
      <c r="C33" s="1504"/>
      <c r="D33" s="543"/>
      <c r="E33" s="544"/>
    </row>
    <row r="34" spans="1:5" x14ac:dyDescent="0.2">
      <c r="A34" s="1502"/>
      <c r="B34" s="1503"/>
      <c r="C34" s="1504"/>
      <c r="D34" s="543"/>
      <c r="E34" s="544"/>
    </row>
    <row r="35" spans="1:5" x14ac:dyDescent="0.2">
      <c r="A35" s="1502"/>
      <c r="B35" s="1503"/>
      <c r="C35" s="1504"/>
      <c r="D35" s="543"/>
      <c r="E35" s="544"/>
    </row>
    <row r="36" spans="1:5" x14ac:dyDescent="0.2">
      <c r="A36" s="1502"/>
      <c r="B36" s="1503"/>
      <c r="C36" s="1504"/>
      <c r="D36" s="543"/>
      <c r="E36" s="544"/>
    </row>
    <row r="37" spans="1:5" x14ac:dyDescent="0.2">
      <c r="A37" s="1502"/>
      <c r="B37" s="1503"/>
      <c r="C37" s="1504"/>
      <c r="D37" s="543"/>
      <c r="E37" s="544"/>
    </row>
    <row r="38" spans="1:5" x14ac:dyDescent="0.2">
      <c r="A38" s="1502"/>
      <c r="B38" s="1503"/>
      <c r="C38" s="1504"/>
      <c r="D38" s="543"/>
      <c r="E38" s="544"/>
    </row>
    <row r="39" spans="1:5" x14ac:dyDescent="0.2">
      <c r="A39" s="1502"/>
      <c r="B39" s="1503"/>
      <c r="C39" s="1504"/>
      <c r="D39" s="543"/>
      <c r="E39" s="544"/>
    </row>
    <row r="40" spans="1:5" x14ac:dyDescent="0.2">
      <c r="A40" s="1502"/>
      <c r="B40" s="1503"/>
      <c r="C40" s="1504"/>
      <c r="D40" s="543"/>
      <c r="E40" s="544"/>
    </row>
    <row r="41" spans="1:5" x14ac:dyDescent="0.2">
      <c r="A41" s="1502"/>
      <c r="B41" s="1503"/>
      <c r="C41" s="1504"/>
      <c r="D41" s="543"/>
      <c r="E41" s="544"/>
    </row>
    <row r="42" spans="1:5" x14ac:dyDescent="0.2">
      <c r="A42" s="1502"/>
      <c r="B42" s="1503"/>
      <c r="C42" s="1504"/>
      <c r="D42" s="543"/>
      <c r="E42" s="544"/>
    </row>
    <row r="43" spans="1:5" x14ac:dyDescent="0.2">
      <c r="A43" s="1502"/>
      <c r="B43" s="1503"/>
      <c r="C43" s="1504"/>
      <c r="D43" s="543"/>
      <c r="E43" s="544"/>
    </row>
    <row r="44" spans="1:5" x14ac:dyDescent="0.2">
      <c r="A44" s="1502"/>
      <c r="B44" s="1503"/>
      <c r="C44" s="1504"/>
      <c r="D44" s="543"/>
      <c r="E44" s="544"/>
    </row>
    <row r="45" spans="1:5" x14ac:dyDescent="0.2">
      <c r="A45" s="1502"/>
      <c r="B45" s="1503"/>
      <c r="C45" s="1504"/>
      <c r="D45" s="543"/>
      <c r="E45" s="544"/>
    </row>
    <row r="46" spans="1:5" x14ac:dyDescent="0.2">
      <c r="A46" s="1502"/>
      <c r="B46" s="1503"/>
      <c r="C46" s="1504"/>
      <c r="D46" s="543"/>
      <c r="E46" s="544"/>
    </row>
    <row r="47" spans="1:5" x14ac:dyDescent="0.2">
      <c r="A47" s="1502"/>
      <c r="B47" s="1503"/>
      <c r="C47" s="1504"/>
      <c r="D47" s="543"/>
      <c r="E47" s="544"/>
    </row>
    <row r="48" spans="1:5" x14ac:dyDescent="0.2">
      <c r="A48" s="1502"/>
      <c r="B48" s="1503"/>
      <c r="C48" s="1504"/>
      <c r="D48" s="543"/>
      <c r="E48" s="544"/>
    </row>
    <row r="49" spans="1:5" x14ac:dyDescent="0.2">
      <c r="A49" s="1502"/>
      <c r="B49" s="1503"/>
      <c r="C49" s="1504"/>
      <c r="D49" s="543"/>
      <c r="E49" s="544"/>
    </row>
    <row r="50" spans="1:5" x14ac:dyDescent="0.2">
      <c r="A50" s="1502"/>
      <c r="B50" s="1503"/>
      <c r="C50" s="1504"/>
      <c r="D50" s="543"/>
      <c r="E50" s="544"/>
    </row>
    <row r="51" spans="1:5" x14ac:dyDescent="0.2">
      <c r="A51" s="1502"/>
      <c r="B51" s="1503"/>
      <c r="C51" s="1504"/>
      <c r="D51" s="543"/>
      <c r="E51" s="544"/>
    </row>
    <row r="52" spans="1:5" x14ac:dyDescent="0.2">
      <c r="A52" s="1502"/>
      <c r="B52" s="1503"/>
      <c r="C52" s="1504"/>
      <c r="D52" s="543"/>
      <c r="E52" s="544"/>
    </row>
    <row r="53" spans="1:5" x14ac:dyDescent="0.2">
      <c r="A53" s="1502"/>
      <c r="B53" s="1503"/>
      <c r="C53" s="1504"/>
      <c r="D53" s="543"/>
      <c r="E53" s="544"/>
    </row>
    <row r="54" spans="1:5" x14ac:dyDescent="0.2">
      <c r="A54" s="1502"/>
      <c r="B54" s="1503"/>
      <c r="C54" s="1504"/>
      <c r="D54" s="543"/>
      <c r="E54" s="544"/>
    </row>
    <row r="55" spans="1:5" x14ac:dyDescent="0.2">
      <c r="A55" s="1502"/>
      <c r="B55" s="1503"/>
      <c r="C55" s="1504"/>
      <c r="D55" s="543"/>
      <c r="E55" s="544"/>
    </row>
    <row r="56" spans="1:5" x14ac:dyDescent="0.2">
      <c r="A56" s="1502"/>
      <c r="B56" s="1503"/>
      <c r="C56" s="1504"/>
      <c r="D56" s="543"/>
      <c r="E56" s="544"/>
    </row>
    <row r="57" spans="1:5" x14ac:dyDescent="0.2">
      <c r="A57" s="1502"/>
      <c r="B57" s="1503"/>
      <c r="C57" s="1504"/>
      <c r="D57" s="543"/>
      <c r="E57" s="544"/>
    </row>
    <row r="58" spans="1:5" x14ac:dyDescent="0.2">
      <c r="A58" s="1502"/>
      <c r="B58" s="1503"/>
      <c r="C58" s="1504"/>
      <c r="D58" s="543"/>
      <c r="E58" s="544"/>
    </row>
    <row r="59" spans="1:5" x14ac:dyDescent="0.2">
      <c r="A59" s="1502"/>
      <c r="B59" s="1503"/>
      <c r="C59" s="1504"/>
      <c r="D59" s="543"/>
      <c r="E59" s="544"/>
    </row>
    <row r="60" spans="1:5" x14ac:dyDescent="0.2">
      <c r="A60" s="1502"/>
      <c r="B60" s="1503"/>
      <c r="C60" s="1504"/>
      <c r="D60" s="543"/>
      <c r="E60" s="544"/>
    </row>
    <row r="61" spans="1:5" x14ac:dyDescent="0.2">
      <c r="A61" s="1502"/>
      <c r="B61" s="1503"/>
      <c r="C61" s="1504"/>
      <c r="D61" s="543"/>
      <c r="E61" s="544"/>
    </row>
    <row r="62" spans="1:5" x14ac:dyDescent="0.2">
      <c r="A62" s="1502"/>
      <c r="B62" s="1503"/>
      <c r="C62" s="1504"/>
      <c r="D62" s="543"/>
      <c r="E62" s="544"/>
    </row>
    <row r="63" spans="1:5" x14ac:dyDescent="0.2">
      <c r="A63" s="1502"/>
      <c r="B63" s="1503"/>
      <c r="C63" s="1504"/>
      <c r="D63" s="543"/>
      <c r="E63" s="544"/>
    </row>
    <row r="64" spans="1:5" x14ac:dyDescent="0.2">
      <c r="A64" s="1502"/>
      <c r="B64" s="1503"/>
      <c r="C64" s="1504"/>
      <c r="D64" s="543"/>
      <c r="E64" s="544"/>
    </row>
    <row r="65" spans="1:5" x14ac:dyDescent="0.2">
      <c r="A65" s="1502"/>
      <c r="B65" s="1503"/>
      <c r="C65" s="1504"/>
      <c r="D65" s="543"/>
      <c r="E65" s="544"/>
    </row>
    <row r="66" spans="1:5" x14ac:dyDescent="0.2">
      <c r="A66" s="1502"/>
      <c r="B66" s="1503"/>
      <c r="C66" s="1504"/>
      <c r="D66" s="543"/>
      <c r="E66" s="544"/>
    </row>
    <row r="67" spans="1:5" x14ac:dyDescent="0.2">
      <c r="A67" s="1502"/>
      <c r="B67" s="1503"/>
      <c r="C67" s="1504"/>
      <c r="D67" s="543"/>
      <c r="E67" s="544"/>
    </row>
    <row r="68" spans="1:5" x14ac:dyDescent="0.2">
      <c r="A68" s="1502"/>
      <c r="B68" s="1503"/>
      <c r="C68" s="1504"/>
      <c r="D68" s="543"/>
      <c r="E68" s="544"/>
    </row>
    <row r="69" spans="1:5" x14ac:dyDescent="0.2">
      <c r="A69" s="1502"/>
      <c r="B69" s="1503"/>
      <c r="C69" s="1504"/>
      <c r="D69" s="543"/>
      <c r="E69" s="544"/>
    </row>
    <row r="70" spans="1:5" x14ac:dyDescent="0.2">
      <c r="A70" s="1502"/>
      <c r="B70" s="1503"/>
      <c r="C70" s="1504"/>
      <c r="D70" s="543"/>
      <c r="E70" s="544"/>
    </row>
    <row r="71" spans="1:5" x14ac:dyDescent="0.2">
      <c r="A71" s="1502"/>
      <c r="B71" s="1503"/>
      <c r="C71" s="1504"/>
      <c r="D71" s="543"/>
      <c r="E71" s="544"/>
    </row>
    <row r="72" spans="1:5" x14ac:dyDescent="0.2">
      <c r="A72" s="1502"/>
      <c r="B72" s="1503"/>
      <c r="C72" s="1504"/>
      <c r="D72" s="543"/>
      <c r="E72" s="544"/>
    </row>
    <row r="73" spans="1:5" x14ac:dyDescent="0.2">
      <c r="A73" s="1502"/>
      <c r="B73" s="1503"/>
      <c r="C73" s="1504"/>
      <c r="D73" s="543"/>
      <c r="E73" s="544"/>
    </row>
    <row r="74" spans="1:5" x14ac:dyDescent="0.2">
      <c r="A74" s="1502"/>
      <c r="B74" s="1503"/>
      <c r="C74" s="1504"/>
      <c r="D74" s="543"/>
      <c r="E74" s="544"/>
    </row>
    <row r="75" spans="1:5" x14ac:dyDescent="0.2">
      <c r="A75" s="1502"/>
      <c r="B75" s="1503"/>
      <c r="C75" s="1504"/>
      <c r="D75" s="543"/>
      <c r="E75" s="544"/>
    </row>
    <row r="76" spans="1:5" x14ac:dyDescent="0.2">
      <c r="A76" s="1502"/>
      <c r="B76" s="1503"/>
      <c r="C76" s="1504"/>
      <c r="D76" s="543"/>
      <c r="E76" s="544"/>
    </row>
    <row r="77" spans="1:5" x14ac:dyDescent="0.2">
      <c r="A77" s="1502"/>
      <c r="B77" s="1503"/>
      <c r="C77" s="1504"/>
      <c r="D77" s="543"/>
      <c r="E77" s="544"/>
    </row>
    <row r="78" spans="1:5" x14ac:dyDescent="0.2">
      <c r="A78" s="1502"/>
      <c r="B78" s="1503"/>
      <c r="C78" s="1504"/>
      <c r="D78" s="543"/>
      <c r="E78" s="544"/>
    </row>
    <row r="79" spans="1:5" x14ac:dyDescent="0.2">
      <c r="A79" s="1502"/>
      <c r="B79" s="1503"/>
      <c r="C79" s="1504"/>
      <c r="D79" s="543"/>
      <c r="E79" s="544"/>
    </row>
    <row r="80" spans="1:5" x14ac:dyDescent="0.2">
      <c r="A80" s="1502"/>
      <c r="B80" s="1503"/>
      <c r="C80" s="1504"/>
      <c r="D80" s="543"/>
      <c r="E80" s="544"/>
    </row>
    <row r="81" spans="1:5" x14ac:dyDescent="0.2">
      <c r="A81" s="1502"/>
      <c r="B81" s="1503"/>
      <c r="C81" s="1504"/>
      <c r="D81" s="543"/>
      <c r="E81" s="544"/>
    </row>
    <row r="82" spans="1:5" x14ac:dyDescent="0.2">
      <c r="A82" s="1502"/>
      <c r="B82" s="1503"/>
      <c r="C82" s="1504"/>
      <c r="D82" s="543"/>
      <c r="E82" s="544"/>
    </row>
    <row r="83" spans="1:5" x14ac:dyDescent="0.2">
      <c r="A83" s="1502"/>
      <c r="B83" s="1503"/>
      <c r="C83" s="1504"/>
      <c r="D83" s="543"/>
      <c r="E83" s="544"/>
    </row>
    <row r="84" spans="1:5" ht="13.5" thickBot="1" x14ac:dyDescent="0.25">
      <c r="A84" s="1472" t="s">
        <v>143</v>
      </c>
      <c r="B84" s="1500"/>
      <c r="C84" s="1473"/>
      <c r="D84" s="263">
        <f>SUM(D12:D83)</f>
        <v>0</v>
      </c>
      <c r="E84" s="494">
        <f>SUM(E12:E83)</f>
        <v>0</v>
      </c>
    </row>
    <row r="85" spans="1:5" ht="13.5" thickTop="1" x14ac:dyDescent="0.2">
      <c r="A85" s="1472"/>
      <c r="B85" s="1500"/>
      <c r="C85" s="1473"/>
      <c r="D85" s="58" t="s">
        <v>1113</v>
      </c>
      <c r="E85" s="195" t="s">
        <v>1113</v>
      </c>
    </row>
    <row r="86" spans="1:5" ht="13.5" thickBot="1" x14ac:dyDescent="0.25">
      <c r="A86" s="1505"/>
      <c r="B86" s="1506"/>
      <c r="C86" s="1507"/>
      <c r="D86" s="38"/>
      <c r="E86" s="229"/>
    </row>
    <row r="88" spans="1:5" x14ac:dyDescent="0.2">
      <c r="D88" s="66"/>
      <c r="E88" s="54" t="s">
        <v>853</v>
      </c>
    </row>
    <row r="89" spans="1:5" s="509" customFormat="1" x14ac:dyDescent="0.2"/>
    <row r="90" spans="1:5" s="509" customFormat="1" x14ac:dyDescent="0.2"/>
    <row r="91" spans="1:5" s="509" customFormat="1" x14ac:dyDescent="0.2"/>
    <row r="92" spans="1:5" s="509" customFormat="1" x14ac:dyDescent="0.2"/>
    <row r="93" spans="1:5" s="509" customFormat="1" x14ac:dyDescent="0.2"/>
    <row r="94" spans="1:5" s="509" customFormat="1" x14ac:dyDescent="0.2"/>
    <row r="95" spans="1:5" s="509" customFormat="1" x14ac:dyDescent="0.2"/>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61" orientation="portrait" r:id="rId1"/>
      <headerFooter alignWithMargins="0">
        <oddFooter>&amp;R&amp;12Page F-22</oddFooter>
      </headerFooter>
    </customSheetView>
    <customSheetView guid="{5798407D-750F-4210-A659-AB18B2146EC8}" scale="75" showGridLines="0" fitToPage="1" showRuler="0">
      <pageMargins left="0.5" right="0.5" top="0.5" bottom="1" header="0.5" footer="0.5"/>
      <printOptions horizontalCentered="1"/>
      <pageSetup scale="60" orientation="portrait" r:id="rId2"/>
      <headerFooter alignWithMargins="0">
        <oddFooter>&amp;R&amp;12Page F-22</oddFooter>
      </headerFooter>
    </customSheetView>
    <customSheetView guid="{2A3615D7-7698-4568-8705-B8674009C55E}" scale="75" showGridLines="0" fitToPage="1">
      <selection sqref="A1:K2"/>
      <pageMargins left="0.5" right="0.5" top="0.5" bottom="1" header="0.5" footer="0.5"/>
      <printOptions horizontalCentered="1" gridLines="1"/>
      <pageSetup scale="61" orientation="portrait" r:id="rId3"/>
      <headerFooter alignWithMargins="0">
        <oddFooter>&amp;R&amp;12Page F-22</oddFooter>
      </headerFooter>
    </customSheetView>
    <customSheetView guid="{FFE0FEC9-02DE-4FCF-B2B2-8C86F1867C4E}" scale="75" showGridLines="0" fitToPage="1">
      <selection sqref="A1:K2"/>
      <pageMargins left="0.5" right="0.5" top="0.5" bottom="1" header="0.5" footer="0.5"/>
      <printOptions horizontalCentered="1" gridLines="1"/>
      <pageSetup scale="61" orientation="portrait" r:id="rId4"/>
      <headerFooter alignWithMargins="0">
        <oddFooter>&amp;R&amp;12Page F-22</oddFooter>
      </headerFooter>
    </customSheetView>
  </customSheetViews>
  <mergeCells count="84">
    <mergeCell ref="A86:C86"/>
    <mergeCell ref="A80:C80"/>
    <mergeCell ref="A81:C81"/>
    <mergeCell ref="A82:C82"/>
    <mergeCell ref="A83:C83"/>
    <mergeCell ref="A77:C77"/>
    <mergeCell ref="A78:C78"/>
    <mergeCell ref="A79:C79"/>
    <mergeCell ref="A84:C84"/>
    <mergeCell ref="A85:C85"/>
    <mergeCell ref="A72:C72"/>
    <mergeCell ref="A73:C73"/>
    <mergeCell ref="A74:C74"/>
    <mergeCell ref="A75:C75"/>
    <mergeCell ref="A76:C76"/>
    <mergeCell ref="A67:C67"/>
    <mergeCell ref="A68:C68"/>
    <mergeCell ref="A69:C69"/>
    <mergeCell ref="A70:C70"/>
    <mergeCell ref="A71:C71"/>
    <mergeCell ref="A62:C62"/>
    <mergeCell ref="A63:C63"/>
    <mergeCell ref="A64:C64"/>
    <mergeCell ref="A65:C65"/>
    <mergeCell ref="A66:C66"/>
    <mergeCell ref="A57:C57"/>
    <mergeCell ref="A58:C58"/>
    <mergeCell ref="A59:C59"/>
    <mergeCell ref="A60:C60"/>
    <mergeCell ref="A61:C61"/>
    <mergeCell ref="A52:C52"/>
    <mergeCell ref="A53:C53"/>
    <mergeCell ref="A54:C54"/>
    <mergeCell ref="A55:C55"/>
    <mergeCell ref="A56:C56"/>
    <mergeCell ref="A47:C47"/>
    <mergeCell ref="A48:C48"/>
    <mergeCell ref="A49:C49"/>
    <mergeCell ref="A50:C50"/>
    <mergeCell ref="A51:C51"/>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B2:E2"/>
    <mergeCell ref="C1:D1"/>
    <mergeCell ref="A9:C9"/>
    <mergeCell ref="A11:C11"/>
    <mergeCell ref="A7:C7"/>
    <mergeCell ref="A4:E4"/>
    <mergeCell ref="A5:E5"/>
    <mergeCell ref="A8:C8"/>
    <mergeCell ref="A10:C10"/>
  </mergeCells>
  <phoneticPr fontId="0" type="noConversion"/>
  <printOptions horizontalCentered="1"/>
  <pageMargins left="0.5" right="0.5" top="0.5" bottom="1" header="0.5" footer="0.5"/>
  <pageSetup scale="59" orientation="portrait" r:id="rId5"/>
  <headerFooter alignWithMargins="0">
    <oddFooter>&amp;R&amp;12Page F-22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E87"/>
  <sheetViews>
    <sheetView showGridLines="0" view="pageBreakPreview" zoomScaleNormal="75" zoomScaleSheetLayoutView="100" workbookViewId="0"/>
  </sheetViews>
  <sheetFormatPr defaultRowHeight="12.75" x14ac:dyDescent="0.2"/>
  <cols>
    <col min="1" max="1" width="13.85546875" customWidth="1"/>
    <col min="2" max="2" width="67.7109375" customWidth="1"/>
    <col min="3" max="5" width="20.7109375" customWidth="1"/>
  </cols>
  <sheetData>
    <row r="1" spans="1:5" x14ac:dyDescent="0.2">
      <c r="C1" s="1577" t="s">
        <v>1796</v>
      </c>
      <c r="D1" s="1577"/>
      <c r="E1" s="994" t="str">
        <f>IF('Cover Page'!$E$14&gt;0,'Cover Page'!$E$14," ")</f>
        <v xml:space="preserve"> </v>
      </c>
    </row>
    <row r="2" spans="1:5" ht="15" customHeight="1" x14ac:dyDescent="0.2">
      <c r="A2" s="823" t="s">
        <v>2119</v>
      </c>
      <c r="B2" s="1177" t="str">
        <f>IF('Cover Page'!$A1&gt;0,'Cover Page'!$A$1," ")</f>
        <v xml:space="preserve"> </v>
      </c>
      <c r="C2" s="1177"/>
      <c r="D2" s="1177"/>
      <c r="E2" s="1177"/>
    </row>
    <row r="3" spans="1:5" ht="15.75" customHeight="1" x14ac:dyDescent="0.2"/>
    <row r="4" spans="1:5" x14ac:dyDescent="0.2">
      <c r="A4" s="1194" t="s">
        <v>1493</v>
      </c>
      <c r="B4" s="1194"/>
      <c r="C4" s="1194"/>
      <c r="D4" s="1194"/>
      <c r="E4" s="1194"/>
    </row>
    <row r="6" spans="1:5" x14ac:dyDescent="0.2">
      <c r="A6" s="1244" t="s">
        <v>228</v>
      </c>
      <c r="B6" s="1244"/>
      <c r="C6" s="1244"/>
      <c r="D6" s="1244"/>
      <c r="E6" s="1244"/>
    </row>
    <row r="7" spans="1:5" x14ac:dyDescent="0.2">
      <c r="A7" s="1244" t="s">
        <v>227</v>
      </c>
      <c r="B7" s="1244"/>
      <c r="C7" s="1244"/>
      <c r="D7" s="1244"/>
      <c r="E7" s="1244"/>
    </row>
    <row r="8" spans="1:5" ht="13.5" thickBot="1" x14ac:dyDescent="0.25"/>
    <row r="9" spans="1:5" x14ac:dyDescent="0.2">
      <c r="A9" s="1435"/>
      <c r="B9" s="1465"/>
      <c r="C9" s="50"/>
      <c r="D9" s="1605"/>
      <c r="E9" s="1606"/>
    </row>
    <row r="10" spans="1:5" x14ac:dyDescent="0.2">
      <c r="A10" s="192"/>
      <c r="B10" s="7"/>
      <c r="C10" s="17"/>
      <c r="D10" s="1457" t="s">
        <v>1498</v>
      </c>
      <c r="E10" s="1554"/>
    </row>
    <row r="11" spans="1:5" x14ac:dyDescent="0.2">
      <c r="A11" s="192"/>
      <c r="B11" s="7"/>
      <c r="C11" s="17"/>
      <c r="D11" s="1458"/>
      <c r="E11" s="1607"/>
    </row>
    <row r="12" spans="1:5" x14ac:dyDescent="0.2">
      <c r="A12" s="192"/>
      <c r="B12" s="7"/>
      <c r="C12" s="17" t="s">
        <v>1495</v>
      </c>
      <c r="D12" s="17"/>
      <c r="E12" s="187"/>
    </row>
    <row r="13" spans="1:5" x14ac:dyDescent="0.2">
      <c r="A13" s="1428" t="s">
        <v>1494</v>
      </c>
      <c r="B13" s="1441"/>
      <c r="C13" s="17" t="s">
        <v>1496</v>
      </c>
      <c r="D13" s="17" t="s">
        <v>1558</v>
      </c>
      <c r="E13" s="187" t="s">
        <v>1497</v>
      </c>
    </row>
    <row r="14" spans="1:5" x14ac:dyDescent="0.2">
      <c r="A14" s="1428" t="s">
        <v>953</v>
      </c>
      <c r="B14" s="1441"/>
      <c r="C14" s="17" t="s">
        <v>955</v>
      </c>
      <c r="D14" s="17" t="s">
        <v>958</v>
      </c>
      <c r="E14" s="187" t="s">
        <v>960</v>
      </c>
    </row>
    <row r="15" spans="1:5" x14ac:dyDescent="0.2">
      <c r="A15" s="1433"/>
      <c r="B15" s="1442"/>
      <c r="C15" s="18"/>
      <c r="D15" s="18"/>
      <c r="E15" s="188"/>
    </row>
    <row r="16" spans="1:5" x14ac:dyDescent="0.2">
      <c r="A16" s="1563"/>
      <c r="B16" s="1523"/>
      <c r="C16" s="530"/>
      <c r="D16" s="530"/>
      <c r="E16" s="433" t="str">
        <f>IF(C16=0,"",(D16/C16))</f>
        <v/>
      </c>
    </row>
    <row r="17" spans="1:5" x14ac:dyDescent="0.2">
      <c r="A17" s="1502"/>
      <c r="B17" s="1504"/>
      <c r="C17" s="530"/>
      <c r="D17" s="530"/>
      <c r="E17" s="433" t="str">
        <f t="shared" ref="E17:E28" si="0">IF(C17=0,"",(D17/C17))</f>
        <v/>
      </c>
    </row>
    <row r="18" spans="1:5" x14ac:dyDescent="0.2">
      <c r="A18" s="1502"/>
      <c r="B18" s="1504"/>
      <c r="C18" s="530"/>
      <c r="D18" s="530"/>
      <c r="E18" s="433" t="str">
        <f t="shared" si="0"/>
        <v/>
      </c>
    </row>
    <row r="19" spans="1:5" x14ac:dyDescent="0.2">
      <c r="A19" s="1502"/>
      <c r="B19" s="1504"/>
      <c r="C19" s="530"/>
      <c r="D19" s="530"/>
      <c r="E19" s="433" t="str">
        <f t="shared" si="0"/>
        <v/>
      </c>
    </row>
    <row r="20" spans="1:5" x14ac:dyDescent="0.2">
      <c r="A20" s="1502"/>
      <c r="B20" s="1504"/>
      <c r="C20" s="530"/>
      <c r="D20" s="530"/>
      <c r="E20" s="433" t="str">
        <f t="shared" si="0"/>
        <v/>
      </c>
    </row>
    <row r="21" spans="1:5" x14ac:dyDescent="0.2">
      <c r="A21" s="1502"/>
      <c r="B21" s="1504"/>
      <c r="C21" s="530"/>
      <c r="D21" s="530"/>
      <c r="E21" s="433" t="str">
        <f t="shared" si="0"/>
        <v/>
      </c>
    </row>
    <row r="22" spans="1:5" x14ac:dyDescent="0.2">
      <c r="A22" s="1502"/>
      <c r="B22" s="1504"/>
      <c r="C22" s="530"/>
      <c r="D22" s="530"/>
      <c r="E22" s="433" t="str">
        <f t="shared" si="0"/>
        <v/>
      </c>
    </row>
    <row r="23" spans="1:5" x14ac:dyDescent="0.2">
      <c r="A23" s="1502"/>
      <c r="B23" s="1504"/>
      <c r="C23" s="530"/>
      <c r="D23" s="530"/>
      <c r="E23" s="433" t="str">
        <f t="shared" si="0"/>
        <v/>
      </c>
    </row>
    <row r="24" spans="1:5" x14ac:dyDescent="0.2">
      <c r="A24" s="1502"/>
      <c r="B24" s="1504"/>
      <c r="C24" s="530"/>
      <c r="D24" s="530"/>
      <c r="E24" s="433" t="str">
        <f t="shared" si="0"/>
        <v/>
      </c>
    </row>
    <row r="25" spans="1:5" x14ac:dyDescent="0.2">
      <c r="A25" s="1502"/>
      <c r="B25" s="1504"/>
      <c r="C25" s="530"/>
      <c r="D25" s="530"/>
      <c r="E25" s="433" t="str">
        <f t="shared" si="0"/>
        <v/>
      </c>
    </row>
    <row r="26" spans="1:5" x14ac:dyDescent="0.2">
      <c r="A26" s="1502"/>
      <c r="B26" s="1504"/>
      <c r="C26" s="530"/>
      <c r="D26" s="530"/>
      <c r="E26" s="433" t="str">
        <f t="shared" si="0"/>
        <v/>
      </c>
    </row>
    <row r="27" spans="1:5" x14ac:dyDescent="0.2">
      <c r="A27" s="1502"/>
      <c r="B27" s="1504"/>
      <c r="C27" s="530"/>
      <c r="D27" s="530"/>
      <c r="E27" s="433" t="str">
        <f t="shared" si="0"/>
        <v/>
      </c>
    </row>
    <row r="28" spans="1:5" x14ac:dyDescent="0.2">
      <c r="A28" s="1502"/>
      <c r="B28" s="1504"/>
      <c r="C28" s="530"/>
      <c r="D28" s="530"/>
      <c r="E28" s="433" t="str">
        <f t="shared" si="0"/>
        <v/>
      </c>
    </row>
    <row r="29" spans="1:5" ht="13.5" thickBot="1" x14ac:dyDescent="0.25">
      <c r="A29" s="1472" t="s">
        <v>512</v>
      </c>
      <c r="B29" s="1473"/>
      <c r="C29" s="74">
        <f>SUM(C16:C28)</f>
        <v>0</v>
      </c>
      <c r="D29" s="74">
        <f>SUM(D16:D28)</f>
        <v>0</v>
      </c>
      <c r="E29" s="434"/>
    </row>
    <row r="30" spans="1:5" ht="14.25" thickTop="1" thickBot="1" x14ac:dyDescent="0.25">
      <c r="A30" s="1505"/>
      <c r="B30" s="1507"/>
      <c r="C30" s="38"/>
      <c r="D30" s="38"/>
      <c r="E30" s="432"/>
    </row>
    <row r="32" spans="1:5" x14ac:dyDescent="0.2">
      <c r="A32" s="1244" t="s">
        <v>230</v>
      </c>
      <c r="B32" s="1244"/>
      <c r="C32" s="1244"/>
      <c r="D32" s="1244"/>
      <c r="E32" s="1244"/>
    </row>
    <row r="33" spans="1:5" x14ac:dyDescent="0.2">
      <c r="A33" s="1244" t="s">
        <v>229</v>
      </c>
      <c r="B33" s="1244"/>
      <c r="C33" s="1244"/>
      <c r="D33" s="1244"/>
      <c r="E33" s="1244"/>
    </row>
    <row r="34" spans="1:5" ht="13.5" thickBot="1" x14ac:dyDescent="0.25"/>
    <row r="35" spans="1:5" x14ac:dyDescent="0.2">
      <c r="A35" s="1435"/>
      <c r="B35" s="1501"/>
      <c r="C35" s="1465"/>
      <c r="D35" s="50"/>
      <c r="E35" s="186"/>
    </row>
    <row r="36" spans="1:5" x14ac:dyDescent="0.2">
      <c r="A36" s="192"/>
      <c r="B36" s="6"/>
      <c r="C36" s="7"/>
      <c r="D36" s="17" t="s">
        <v>1500</v>
      </c>
      <c r="E36" s="187" t="s">
        <v>1314</v>
      </c>
    </row>
    <row r="37" spans="1:5" x14ac:dyDescent="0.2">
      <c r="A37" s="1428" t="s">
        <v>1499</v>
      </c>
      <c r="B37" s="1470"/>
      <c r="C37" s="1441"/>
      <c r="D37" s="17" t="s">
        <v>879</v>
      </c>
      <c r="E37" s="187" t="s">
        <v>1315</v>
      </c>
    </row>
    <row r="38" spans="1:5" s="30" customFormat="1" x14ac:dyDescent="0.2">
      <c r="A38" s="1428" t="s">
        <v>962</v>
      </c>
      <c r="B38" s="1470"/>
      <c r="C38" s="1441"/>
      <c r="D38" s="17" t="s">
        <v>963</v>
      </c>
      <c r="E38" s="187" t="s">
        <v>607</v>
      </c>
    </row>
    <row r="39" spans="1:5" x14ac:dyDescent="0.2">
      <c r="A39" s="1433"/>
      <c r="B39" s="1471"/>
      <c r="C39" s="1442"/>
      <c r="D39" s="18"/>
      <c r="E39" s="188"/>
    </row>
    <row r="40" spans="1:5" x14ac:dyDescent="0.2">
      <c r="A40" s="1563"/>
      <c r="B40" s="1522"/>
      <c r="C40" s="1522"/>
      <c r="D40" s="530"/>
      <c r="E40" s="433" t="str">
        <f>IF($C$29=0,"",(D40/$C$29))</f>
        <v/>
      </c>
    </row>
    <row r="41" spans="1:5" x14ac:dyDescent="0.2">
      <c r="A41" s="1502"/>
      <c r="B41" s="1503"/>
      <c r="C41" s="1503"/>
      <c r="D41" s="530"/>
      <c r="E41" s="433" t="str">
        <f t="shared" ref="E41:E52" si="1">IF($C$29=0,"",(D41/$C$29))</f>
        <v/>
      </c>
    </row>
    <row r="42" spans="1:5" x14ac:dyDescent="0.2">
      <c r="A42" s="1502"/>
      <c r="B42" s="1503"/>
      <c r="C42" s="1503"/>
      <c r="D42" s="530"/>
      <c r="E42" s="433" t="str">
        <f t="shared" si="1"/>
        <v/>
      </c>
    </row>
    <row r="43" spans="1:5" x14ac:dyDescent="0.2">
      <c r="A43" s="1502"/>
      <c r="B43" s="1503"/>
      <c r="C43" s="1503"/>
      <c r="D43" s="530"/>
      <c r="E43" s="433" t="str">
        <f t="shared" si="1"/>
        <v/>
      </c>
    </row>
    <row r="44" spans="1:5" x14ac:dyDescent="0.2">
      <c r="A44" s="1502"/>
      <c r="B44" s="1503"/>
      <c r="C44" s="1503"/>
      <c r="D44" s="530"/>
      <c r="E44" s="433" t="str">
        <f t="shared" si="1"/>
        <v/>
      </c>
    </row>
    <row r="45" spans="1:5" x14ac:dyDescent="0.2">
      <c r="A45" s="1502"/>
      <c r="B45" s="1503"/>
      <c r="C45" s="1503"/>
      <c r="D45" s="530"/>
      <c r="E45" s="433" t="str">
        <f t="shared" si="1"/>
        <v/>
      </c>
    </row>
    <row r="46" spans="1:5" x14ac:dyDescent="0.2">
      <c r="A46" s="1502"/>
      <c r="B46" s="1503"/>
      <c r="C46" s="1503"/>
      <c r="D46" s="530"/>
      <c r="E46" s="433" t="str">
        <f t="shared" si="1"/>
        <v/>
      </c>
    </row>
    <row r="47" spans="1:5" x14ac:dyDescent="0.2">
      <c r="A47" s="1502"/>
      <c r="B47" s="1503"/>
      <c r="C47" s="1503"/>
      <c r="D47" s="530"/>
      <c r="E47" s="433" t="str">
        <f t="shared" si="1"/>
        <v/>
      </c>
    </row>
    <row r="48" spans="1:5" x14ac:dyDescent="0.2">
      <c r="A48" s="1502"/>
      <c r="B48" s="1503"/>
      <c r="C48" s="1503"/>
      <c r="D48" s="530"/>
      <c r="E48" s="433" t="str">
        <f t="shared" si="1"/>
        <v/>
      </c>
    </row>
    <row r="49" spans="1:5" x14ac:dyDescent="0.2">
      <c r="A49" s="1502"/>
      <c r="B49" s="1503"/>
      <c r="C49" s="1503"/>
      <c r="D49" s="530"/>
      <c r="E49" s="433" t="str">
        <f t="shared" si="1"/>
        <v/>
      </c>
    </row>
    <row r="50" spans="1:5" x14ac:dyDescent="0.2">
      <c r="A50" s="1502"/>
      <c r="B50" s="1503"/>
      <c r="C50" s="1503"/>
      <c r="D50" s="530"/>
      <c r="E50" s="433" t="str">
        <f t="shared" si="1"/>
        <v/>
      </c>
    </row>
    <row r="51" spans="1:5" x14ac:dyDescent="0.2">
      <c r="A51" s="1502"/>
      <c r="B51" s="1503"/>
      <c r="C51" s="1503"/>
      <c r="D51" s="530"/>
      <c r="E51" s="433" t="str">
        <f t="shared" si="1"/>
        <v/>
      </c>
    </row>
    <row r="52" spans="1:5" x14ac:dyDescent="0.2">
      <c r="A52" s="1502"/>
      <c r="B52" s="1503"/>
      <c r="C52" s="1503"/>
      <c r="D52" s="530"/>
      <c r="E52" s="433" t="str">
        <f t="shared" si="1"/>
        <v/>
      </c>
    </row>
    <row r="53" spans="1:5" ht="13.5" thickBot="1" x14ac:dyDescent="0.25">
      <c r="A53" s="1472" t="s">
        <v>512</v>
      </c>
      <c r="B53" s="1500"/>
      <c r="C53" s="1500"/>
      <c r="D53" s="74">
        <f>SUM(D40:D52)</f>
        <v>0</v>
      </c>
      <c r="E53" s="434"/>
    </row>
    <row r="54" spans="1:5" ht="14.25" thickTop="1" thickBot="1" x14ac:dyDescent="0.25">
      <c r="A54" s="1505"/>
      <c r="B54" s="1506"/>
      <c r="C54" s="1506"/>
      <c r="D54" s="38"/>
      <c r="E54" s="432"/>
    </row>
    <row r="56" spans="1:5" x14ac:dyDescent="0.2">
      <c r="A56" s="1281" t="s">
        <v>1316</v>
      </c>
      <c r="B56" s="1281"/>
      <c r="C56" s="1281"/>
      <c r="D56" s="1281"/>
      <c r="E56" s="1281"/>
    </row>
    <row r="57" spans="1:5" ht="13.5" thickBot="1" x14ac:dyDescent="0.25"/>
    <row r="58" spans="1:5" x14ac:dyDescent="0.2">
      <c r="A58" s="1609"/>
      <c r="B58" s="1610"/>
      <c r="C58" s="1610"/>
      <c r="D58" s="1610"/>
      <c r="E58" s="1611"/>
    </row>
    <row r="59" spans="1:5" x14ac:dyDescent="0.2">
      <c r="A59" s="1314"/>
      <c r="B59" s="1608"/>
      <c r="C59" s="1608"/>
      <c r="D59" s="1608"/>
      <c r="E59" s="1316"/>
    </row>
    <row r="60" spans="1:5" x14ac:dyDescent="0.2">
      <c r="A60" s="1314"/>
      <c r="B60" s="1608"/>
      <c r="C60" s="1608"/>
      <c r="D60" s="1608"/>
      <c r="E60" s="1316"/>
    </row>
    <row r="61" spans="1:5" x14ac:dyDescent="0.2">
      <c r="A61" s="1314"/>
      <c r="B61" s="1608"/>
      <c r="C61" s="1608"/>
      <c r="D61" s="1608"/>
      <c r="E61" s="1316"/>
    </row>
    <row r="62" spans="1:5" x14ac:dyDescent="0.2">
      <c r="A62" s="1314"/>
      <c r="B62" s="1608"/>
      <c r="C62" s="1608"/>
      <c r="D62" s="1608"/>
      <c r="E62" s="1316"/>
    </row>
    <row r="63" spans="1:5" x14ac:dyDescent="0.2">
      <c r="A63" s="1314"/>
      <c r="B63" s="1608"/>
      <c r="C63" s="1608"/>
      <c r="D63" s="1608"/>
      <c r="E63" s="1316"/>
    </row>
    <row r="64" spans="1:5" x14ac:dyDescent="0.2">
      <c r="A64" s="1314"/>
      <c r="B64" s="1608"/>
      <c r="C64" s="1608"/>
      <c r="D64" s="1608"/>
      <c r="E64" s="1316"/>
    </row>
    <row r="65" spans="1:5" x14ac:dyDescent="0.2">
      <c r="A65" s="1314"/>
      <c r="B65" s="1608"/>
      <c r="C65" s="1608"/>
      <c r="D65" s="1608"/>
      <c r="E65" s="1316"/>
    </row>
    <row r="66" spans="1:5" x14ac:dyDescent="0.2">
      <c r="A66" s="1314"/>
      <c r="B66" s="1608"/>
      <c r="C66" s="1608"/>
      <c r="D66" s="1608"/>
      <c r="E66" s="1316"/>
    </row>
    <row r="67" spans="1:5" x14ac:dyDescent="0.2">
      <c r="A67" s="1314"/>
      <c r="B67" s="1608"/>
      <c r="C67" s="1608"/>
      <c r="D67" s="1608"/>
      <c r="E67" s="1316"/>
    </row>
    <row r="68" spans="1:5" x14ac:dyDescent="0.2">
      <c r="A68" s="1314"/>
      <c r="B68" s="1608"/>
      <c r="C68" s="1608"/>
      <c r="D68" s="1608"/>
      <c r="E68" s="1316"/>
    </row>
    <row r="69" spans="1:5" x14ac:dyDescent="0.2">
      <c r="A69" s="1314"/>
      <c r="B69" s="1608"/>
      <c r="C69" s="1608"/>
      <c r="D69" s="1608"/>
      <c r="E69" s="1316"/>
    </row>
    <row r="70" spans="1:5" x14ac:dyDescent="0.2">
      <c r="A70" s="1314"/>
      <c r="B70" s="1608"/>
      <c r="C70" s="1608"/>
      <c r="D70" s="1608"/>
      <c r="E70" s="1316"/>
    </row>
    <row r="71" spans="1:5" x14ac:dyDescent="0.2">
      <c r="A71" s="1314"/>
      <c r="B71" s="1608"/>
      <c r="C71" s="1608"/>
      <c r="D71" s="1608"/>
      <c r="E71" s="1316"/>
    </row>
    <row r="72" spans="1:5" x14ac:dyDescent="0.2">
      <c r="A72" s="1314"/>
      <c r="B72" s="1608"/>
      <c r="C72" s="1608"/>
      <c r="D72" s="1608"/>
      <c r="E72" s="1316"/>
    </row>
    <row r="73" spans="1:5" x14ac:dyDescent="0.2">
      <c r="A73" s="1314"/>
      <c r="B73" s="1608"/>
      <c r="C73" s="1608"/>
      <c r="D73" s="1608"/>
      <c r="E73" s="1316"/>
    </row>
    <row r="74" spans="1:5" x14ac:dyDescent="0.2">
      <c r="A74" s="1314"/>
      <c r="B74" s="1608"/>
      <c r="C74" s="1608"/>
      <c r="D74" s="1608"/>
      <c r="E74" s="1316"/>
    </row>
    <row r="75" spans="1:5" x14ac:dyDescent="0.2">
      <c r="A75" s="1314"/>
      <c r="B75" s="1608"/>
      <c r="C75" s="1608"/>
      <c r="D75" s="1608"/>
      <c r="E75" s="1316"/>
    </row>
    <row r="76" spans="1:5" x14ac:dyDescent="0.2">
      <c r="A76" s="1314"/>
      <c r="B76" s="1608"/>
      <c r="C76" s="1608"/>
      <c r="D76" s="1608"/>
      <c r="E76" s="1316"/>
    </row>
    <row r="77" spans="1:5" ht="13.5" thickBot="1" x14ac:dyDescent="0.25">
      <c r="A77" s="1317"/>
      <c r="B77" s="1318"/>
      <c r="C77" s="1318"/>
      <c r="D77" s="1318"/>
      <c r="E77" s="1319"/>
    </row>
    <row r="79" spans="1:5" x14ac:dyDescent="0.2">
      <c r="D79" s="66"/>
      <c r="E79" s="54" t="s">
        <v>853</v>
      </c>
    </row>
    <row r="80" spans="1:5" s="509" customFormat="1" x14ac:dyDescent="0.2"/>
    <row r="81" s="509" customFormat="1" x14ac:dyDescent="0.2"/>
    <row r="82" s="509" customFormat="1" x14ac:dyDescent="0.2"/>
    <row r="83" s="509" customFormat="1" x14ac:dyDescent="0.2"/>
    <row r="84" s="509" customFormat="1" x14ac:dyDescent="0.2"/>
    <row r="85" s="509" customFormat="1" x14ac:dyDescent="0.2"/>
    <row r="86" s="509" customFormat="1" x14ac:dyDescent="0.2"/>
    <row r="87" s="509" customFormat="1" x14ac:dyDescent="0.2"/>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69" orientation="portrait" r:id="rId1"/>
      <headerFooter alignWithMargins="0">
        <oddFooter>&amp;RPage F-23</oddFooter>
      </headerFooter>
    </customSheetView>
    <customSheetView guid="{5798407D-750F-4210-A659-AB18B2146EC8}" scale="75" showGridLines="0" fitToPage="1" showRuler="0">
      <pageMargins left="0.5" right="0.5" top="0.5" bottom="1" header="0.5" footer="0.5"/>
      <printOptions horizontalCentered="1"/>
      <pageSetup scale="66" orientation="portrait" r:id="rId2"/>
      <headerFooter alignWithMargins="0">
        <oddFooter>&amp;RPage F-23</oddFooter>
      </headerFooter>
    </customSheetView>
    <customSheetView guid="{2A3615D7-7698-4568-8705-B8674009C55E}" scale="75" showGridLines="0" fitToPage="1">
      <selection sqref="A1:K2"/>
      <pageMargins left="0.5" right="0.5" top="0.5" bottom="1" header="0.5" footer="0.5"/>
      <printOptions horizontalCentered="1" gridLines="1"/>
      <pageSetup scale="69" orientation="portrait" r:id="rId3"/>
      <headerFooter alignWithMargins="0">
        <oddFooter>&amp;RPage F-23</oddFooter>
      </headerFooter>
    </customSheetView>
    <customSheetView guid="{FFE0FEC9-02DE-4FCF-B2B2-8C86F1867C4E}" scale="75" showGridLines="0" fitToPage="1">
      <selection sqref="A1:K2"/>
      <pageMargins left="0.5" right="0.5" top="0.5" bottom="1" header="0.5" footer="0.5"/>
      <printOptions horizontalCentered="1" gridLines="1"/>
      <pageSetup scale="69" orientation="portrait" r:id="rId4"/>
      <headerFooter alignWithMargins="0">
        <oddFooter>&amp;RPage F-23</oddFooter>
      </headerFooter>
    </customSheetView>
  </customSheetViews>
  <mergeCells count="69">
    <mergeCell ref="A68:E68"/>
    <mergeCell ref="A46:C46"/>
    <mergeCell ref="A39:C39"/>
    <mergeCell ref="A40:C40"/>
    <mergeCell ref="A76:E76"/>
    <mergeCell ref="A70:E70"/>
    <mergeCell ref="A71:E71"/>
    <mergeCell ref="A64:E64"/>
    <mergeCell ref="A65:E65"/>
    <mergeCell ref="A66:E66"/>
    <mergeCell ref="A67:E67"/>
    <mergeCell ref="A69:E69"/>
    <mergeCell ref="A60:E60"/>
    <mergeCell ref="A56:E56"/>
    <mergeCell ref="A61:E61"/>
    <mergeCell ref="A62:E62"/>
    <mergeCell ref="A77:E77"/>
    <mergeCell ref="A72:E72"/>
    <mergeCell ref="A73:E73"/>
    <mergeCell ref="A74:E74"/>
    <mergeCell ref="A75:E75"/>
    <mergeCell ref="A33:E33"/>
    <mergeCell ref="A37:C37"/>
    <mergeCell ref="A49:C49"/>
    <mergeCell ref="A58:E58"/>
    <mergeCell ref="A59:E59"/>
    <mergeCell ref="A38:C38"/>
    <mergeCell ref="A52:C52"/>
    <mergeCell ref="A53:C53"/>
    <mergeCell ref="A43:C43"/>
    <mergeCell ref="A44:C44"/>
    <mergeCell ref="A45:C45"/>
    <mergeCell ref="A54:C54"/>
    <mergeCell ref="A50:C50"/>
    <mergeCell ref="A51:C51"/>
    <mergeCell ref="A42:C42"/>
    <mergeCell ref="A63:E63"/>
    <mergeCell ref="A14:B14"/>
    <mergeCell ref="A15:B15"/>
    <mergeCell ref="A24:B24"/>
    <mergeCell ref="A20:B20"/>
    <mergeCell ref="A21:B21"/>
    <mergeCell ref="A32:E32"/>
    <mergeCell ref="A47:C47"/>
    <mergeCell ref="A48:C48"/>
    <mergeCell ref="A25:B25"/>
    <mergeCell ref="A26:B26"/>
    <mergeCell ref="A27:B27"/>
    <mergeCell ref="A28:B28"/>
    <mergeCell ref="A35:C35"/>
    <mergeCell ref="A30:B30"/>
    <mergeCell ref="A41:C41"/>
    <mergeCell ref="A16:B16"/>
    <mergeCell ref="A17:B17"/>
    <mergeCell ref="A29:B29"/>
    <mergeCell ref="A18:B18"/>
    <mergeCell ref="A19:B19"/>
    <mergeCell ref="A22:B22"/>
    <mergeCell ref="A23:B23"/>
    <mergeCell ref="A13:B13"/>
    <mergeCell ref="A6:E6"/>
    <mergeCell ref="A7:E7"/>
    <mergeCell ref="D11:E11"/>
    <mergeCell ref="D10:E10"/>
    <mergeCell ref="B2:E2"/>
    <mergeCell ref="C1:D1"/>
    <mergeCell ref="A4:E4"/>
    <mergeCell ref="D9:E9"/>
    <mergeCell ref="A9:B9"/>
  </mergeCells>
  <phoneticPr fontId="0" type="noConversion"/>
  <printOptions horizontalCentered="1"/>
  <pageMargins left="0.5" right="0.5" top="0.5" bottom="1" header="0.5" footer="0.5"/>
  <pageSetup scale="66" orientation="portrait" r:id="rId5"/>
  <headerFooter alignWithMargins="0">
    <oddFooter>&amp;RPage F-23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L89"/>
  <sheetViews>
    <sheetView showGridLines="0" view="pageBreakPreview" topLeftCell="C1" zoomScale="60" zoomScaleNormal="75" workbookViewId="0"/>
  </sheetViews>
  <sheetFormatPr defaultRowHeight="12.75" x14ac:dyDescent="0.2"/>
  <cols>
    <col min="1" max="1" width="5.7109375" style="509" bestFit="1" customWidth="1"/>
    <col min="2" max="2" width="127.85546875" customWidth="1"/>
    <col min="3" max="6" width="13.28515625" customWidth="1"/>
    <col min="7" max="7" width="17" customWidth="1"/>
    <col min="8" max="8" width="13.28515625" customWidth="1"/>
    <col min="9" max="9" width="15.28515625" customWidth="1"/>
    <col min="10" max="10" width="18" customWidth="1"/>
    <col min="11" max="11" width="5.140625" customWidth="1"/>
    <col min="12" max="12" width="3.28515625" customWidth="1"/>
  </cols>
  <sheetData>
    <row r="1" spans="1:12" x14ac:dyDescent="0.2">
      <c r="B1" s="1328" t="s">
        <v>1331</v>
      </c>
      <c r="C1" s="1328"/>
      <c r="D1" s="1328"/>
      <c r="E1" s="1328"/>
      <c r="F1" s="1328"/>
      <c r="G1" s="1328"/>
      <c r="H1" s="1328"/>
      <c r="I1" s="1328"/>
      <c r="J1" s="1328"/>
      <c r="L1" s="1618"/>
    </row>
    <row r="2" spans="1:12" s="30" customFormat="1" ht="13.5" thickBot="1" x14ac:dyDescent="0.25">
      <c r="A2" s="509"/>
      <c r="B2" s="41"/>
      <c r="C2" s="41"/>
      <c r="D2" s="41"/>
      <c r="E2" s="41"/>
      <c r="F2" s="41"/>
      <c r="G2" s="41"/>
      <c r="H2" s="41"/>
      <c r="I2" s="41"/>
      <c r="J2" s="41"/>
      <c r="L2" s="1619"/>
    </row>
    <row r="3" spans="1:12" ht="13.5" customHeight="1" x14ac:dyDescent="0.2">
      <c r="B3" s="191"/>
      <c r="C3" s="50"/>
      <c r="D3" s="50"/>
      <c r="E3" s="50"/>
      <c r="F3" s="1605"/>
      <c r="G3" s="1605"/>
      <c r="H3" s="1605"/>
      <c r="I3" s="1605"/>
      <c r="J3" s="186"/>
      <c r="K3" s="1620" t="s">
        <v>2119</v>
      </c>
      <c r="L3" s="1619"/>
    </row>
    <row r="4" spans="1:12" ht="13.5" customHeight="1" x14ac:dyDescent="0.2">
      <c r="B4" s="192"/>
      <c r="C4" s="17"/>
      <c r="D4" s="17"/>
      <c r="E4" s="17"/>
      <c r="F4" s="1520" t="s">
        <v>1322</v>
      </c>
      <c r="G4" s="1457"/>
      <c r="H4" s="1520" t="s">
        <v>1324</v>
      </c>
      <c r="I4" s="1520"/>
      <c r="J4" s="202" t="s">
        <v>1326</v>
      </c>
      <c r="K4" s="1621"/>
      <c r="L4" s="1619"/>
    </row>
    <row r="5" spans="1:12" ht="13.5" customHeight="1" x14ac:dyDescent="0.2">
      <c r="B5" s="192"/>
      <c r="C5" s="17"/>
      <c r="D5" s="17"/>
      <c r="E5" s="17"/>
      <c r="F5" s="8"/>
      <c r="G5" s="9"/>
      <c r="H5" s="8"/>
      <c r="I5" s="10"/>
      <c r="J5" s="211"/>
      <c r="K5" s="1621"/>
      <c r="L5" s="1619"/>
    </row>
    <row r="6" spans="1:12" x14ac:dyDescent="0.2">
      <c r="B6" s="192"/>
      <c r="C6" s="17" t="s">
        <v>1318</v>
      </c>
      <c r="D6" s="17"/>
      <c r="E6" s="17"/>
      <c r="F6" s="1623" t="s">
        <v>1323</v>
      </c>
      <c r="G6" s="1623"/>
      <c r="H6" s="1623" t="s">
        <v>1325</v>
      </c>
      <c r="I6" s="1623"/>
      <c r="J6" s="212" t="s">
        <v>1327</v>
      </c>
      <c r="K6" s="1621"/>
      <c r="L6" s="1619"/>
    </row>
    <row r="7" spans="1:12" x14ac:dyDescent="0.2">
      <c r="B7" s="192"/>
      <c r="C7" s="17" t="s">
        <v>1319</v>
      </c>
      <c r="D7" s="17" t="s">
        <v>195</v>
      </c>
      <c r="E7" s="17" t="s">
        <v>1321</v>
      </c>
      <c r="F7" s="16"/>
      <c r="G7" s="16"/>
      <c r="H7" s="16"/>
      <c r="I7" s="16"/>
      <c r="J7" s="198"/>
      <c r="K7" s="1621"/>
      <c r="L7" s="1619"/>
    </row>
    <row r="8" spans="1:12" x14ac:dyDescent="0.2">
      <c r="A8" s="880"/>
      <c r="B8" s="192" t="s">
        <v>1317</v>
      </c>
      <c r="C8" s="17" t="s">
        <v>1320</v>
      </c>
      <c r="D8" s="17" t="s">
        <v>196</v>
      </c>
      <c r="E8" s="17" t="s">
        <v>1722</v>
      </c>
      <c r="F8" s="17" t="s">
        <v>1318</v>
      </c>
      <c r="G8" s="17" t="s">
        <v>1558</v>
      </c>
      <c r="H8" s="17" t="s">
        <v>1318</v>
      </c>
      <c r="I8" s="17" t="s">
        <v>1558</v>
      </c>
      <c r="J8" s="187" t="s">
        <v>1328</v>
      </c>
      <c r="K8" s="1621"/>
      <c r="L8" s="1619"/>
    </row>
    <row r="9" spans="1:12" s="30" customFormat="1" x14ac:dyDescent="0.2">
      <c r="A9" s="880"/>
      <c r="B9" s="192" t="s">
        <v>953</v>
      </c>
      <c r="C9" s="17" t="s">
        <v>955</v>
      </c>
      <c r="D9" s="17" t="s">
        <v>958</v>
      </c>
      <c r="E9" s="17" t="s">
        <v>960</v>
      </c>
      <c r="F9" s="17" t="s">
        <v>962</v>
      </c>
      <c r="G9" s="17" t="s">
        <v>963</v>
      </c>
      <c r="H9" s="17" t="s">
        <v>607</v>
      </c>
      <c r="I9" s="17" t="s">
        <v>1329</v>
      </c>
      <c r="J9" s="187" t="s">
        <v>1330</v>
      </c>
      <c r="K9" s="1621"/>
      <c r="L9" s="1619"/>
    </row>
    <row r="10" spans="1:12" x14ac:dyDescent="0.2">
      <c r="B10" s="193"/>
      <c r="C10" s="18"/>
      <c r="D10" s="18"/>
      <c r="E10" s="18"/>
      <c r="F10" s="18"/>
      <c r="G10" s="18"/>
      <c r="H10" s="18"/>
      <c r="I10" s="18"/>
      <c r="J10" s="188"/>
      <c r="K10" s="1621"/>
      <c r="L10" s="1619"/>
    </row>
    <row r="11" spans="1:12" x14ac:dyDescent="0.2">
      <c r="B11" s="243" t="s">
        <v>1575</v>
      </c>
      <c r="C11" s="720"/>
      <c r="D11" s="716"/>
      <c r="E11" s="716"/>
      <c r="F11" s="720"/>
      <c r="G11" s="33"/>
      <c r="H11" s="720"/>
      <c r="I11" s="33"/>
      <c r="J11" s="222"/>
      <c r="K11" s="1622" t="str">
        <f>IF('Cover Page'!$A$1&gt;0,'Cover Page'!$A$1," ")</f>
        <v xml:space="preserve"> </v>
      </c>
      <c r="L11" s="279"/>
    </row>
    <row r="12" spans="1:12" x14ac:dyDescent="0.2">
      <c r="B12" s="534"/>
      <c r="C12" s="721"/>
      <c r="D12" s="717"/>
      <c r="E12" s="717"/>
      <c r="F12" s="721"/>
      <c r="G12" s="530"/>
      <c r="H12" s="721"/>
      <c r="I12" s="530"/>
      <c r="J12" s="531"/>
      <c r="K12" s="1622"/>
      <c r="L12" s="279"/>
    </row>
    <row r="13" spans="1:12" x14ac:dyDescent="0.2">
      <c r="B13" s="534"/>
      <c r="C13" s="721"/>
      <c r="D13" s="717"/>
      <c r="E13" s="717"/>
      <c r="F13" s="721"/>
      <c r="G13" s="530"/>
      <c r="H13" s="721"/>
      <c r="I13" s="530"/>
      <c r="J13" s="531"/>
      <c r="K13" s="1622"/>
      <c r="L13" s="279"/>
    </row>
    <row r="14" spans="1:12" x14ac:dyDescent="0.2">
      <c r="B14" s="534"/>
      <c r="C14" s="721"/>
      <c r="D14" s="717"/>
      <c r="E14" s="717"/>
      <c r="F14" s="721"/>
      <c r="G14" s="530"/>
      <c r="H14" s="721"/>
      <c r="I14" s="530"/>
      <c r="J14" s="531"/>
      <c r="K14" s="1622"/>
      <c r="L14" s="279"/>
    </row>
    <row r="15" spans="1:12" x14ac:dyDescent="0.2">
      <c r="B15" s="534"/>
      <c r="C15" s="721"/>
      <c r="D15" s="717"/>
      <c r="E15" s="717"/>
      <c r="F15" s="721"/>
      <c r="G15" s="530"/>
      <c r="H15" s="721"/>
      <c r="I15" s="530"/>
      <c r="J15" s="531"/>
      <c r="K15" s="1622"/>
      <c r="L15" s="279"/>
    </row>
    <row r="16" spans="1:12" x14ac:dyDescent="0.2">
      <c r="B16" s="534"/>
      <c r="C16" s="721"/>
      <c r="D16" s="717"/>
      <c r="E16" s="717"/>
      <c r="F16" s="721"/>
      <c r="G16" s="530"/>
      <c r="H16" s="721"/>
      <c r="I16" s="530"/>
      <c r="J16" s="531"/>
      <c r="K16" s="1622"/>
      <c r="L16" s="279"/>
    </row>
    <row r="17" spans="2:12" x14ac:dyDescent="0.2">
      <c r="B17" s="534"/>
      <c r="C17" s="721"/>
      <c r="D17" s="717"/>
      <c r="E17" s="717"/>
      <c r="F17" s="721"/>
      <c r="G17" s="530"/>
      <c r="H17" s="721"/>
      <c r="I17" s="530"/>
      <c r="J17" s="531"/>
      <c r="K17" s="1622"/>
      <c r="L17" s="279"/>
    </row>
    <row r="18" spans="2:12" x14ac:dyDescent="0.2">
      <c r="B18" s="534"/>
      <c r="C18" s="721"/>
      <c r="D18" s="717"/>
      <c r="E18" s="717"/>
      <c r="F18" s="721"/>
      <c r="G18" s="530"/>
      <c r="H18" s="721"/>
      <c r="I18" s="530"/>
      <c r="J18" s="531"/>
      <c r="K18" s="1622"/>
      <c r="L18" s="279"/>
    </row>
    <row r="19" spans="2:12" x14ac:dyDescent="0.2">
      <c r="B19" s="534"/>
      <c r="C19" s="721"/>
      <c r="D19" s="717"/>
      <c r="E19" s="717"/>
      <c r="F19" s="721"/>
      <c r="G19" s="530"/>
      <c r="H19" s="721"/>
      <c r="I19" s="530"/>
      <c r="J19" s="531"/>
      <c r="K19" s="1622"/>
      <c r="L19" s="279"/>
    </row>
    <row r="20" spans="2:12" ht="13.5" thickBot="1" x14ac:dyDescent="0.25">
      <c r="B20" s="200" t="s">
        <v>146</v>
      </c>
      <c r="C20" s="722"/>
      <c r="D20" s="718"/>
      <c r="E20" s="718"/>
      <c r="F20" s="722"/>
      <c r="G20" s="74">
        <f>SUM(G12:G19)</f>
        <v>0</v>
      </c>
      <c r="H20" s="722"/>
      <c r="I20" s="177">
        <f>SUM(I12:I19)</f>
        <v>0</v>
      </c>
      <c r="J20" s="242">
        <f>SUM(J12:J19)</f>
        <v>0</v>
      </c>
      <c r="K20" s="1622"/>
      <c r="L20" s="279"/>
    </row>
    <row r="21" spans="2:12" ht="13.5" thickTop="1" x14ac:dyDescent="0.2">
      <c r="B21" s="200"/>
      <c r="C21" s="722"/>
      <c r="D21" s="718"/>
      <c r="E21" s="718"/>
      <c r="F21" s="722"/>
      <c r="G21" s="60" t="s">
        <v>1194</v>
      </c>
      <c r="H21" s="722"/>
      <c r="I21" s="64"/>
      <c r="J21" s="238"/>
      <c r="K21" s="1622"/>
      <c r="L21" s="279"/>
    </row>
    <row r="22" spans="2:12" x14ac:dyDescent="0.2">
      <c r="B22" s="214" t="s">
        <v>144</v>
      </c>
      <c r="C22" s="722"/>
      <c r="D22" s="718"/>
      <c r="E22" s="718"/>
      <c r="F22" s="722"/>
      <c r="G22" s="64"/>
      <c r="H22" s="722"/>
      <c r="I22" s="64"/>
      <c r="J22" s="238"/>
      <c r="K22" s="1622"/>
      <c r="L22" s="279"/>
    </row>
    <row r="23" spans="2:12" x14ac:dyDescent="0.2">
      <c r="B23" s="534"/>
      <c r="C23" s="721"/>
      <c r="D23" s="717"/>
      <c r="E23" s="717"/>
      <c r="F23" s="721"/>
      <c r="G23" s="530"/>
      <c r="H23" s="721"/>
      <c r="I23" s="530"/>
      <c r="J23" s="531"/>
      <c r="K23" s="1622"/>
      <c r="L23" s="279"/>
    </row>
    <row r="24" spans="2:12" x14ac:dyDescent="0.2">
      <c r="B24" s="534"/>
      <c r="C24" s="721"/>
      <c r="D24" s="717"/>
      <c r="E24" s="717"/>
      <c r="F24" s="721"/>
      <c r="G24" s="530"/>
      <c r="H24" s="721"/>
      <c r="I24" s="530"/>
      <c r="J24" s="531"/>
      <c r="K24" s="1622"/>
      <c r="L24" s="279"/>
    </row>
    <row r="25" spans="2:12" x14ac:dyDescent="0.2">
      <c r="B25" s="534"/>
      <c r="C25" s="721"/>
      <c r="D25" s="717"/>
      <c r="E25" s="717"/>
      <c r="F25" s="721"/>
      <c r="G25" s="530"/>
      <c r="H25" s="721"/>
      <c r="I25" s="530"/>
      <c r="J25" s="531"/>
      <c r="K25" s="1622"/>
      <c r="L25" s="279"/>
    </row>
    <row r="26" spans="2:12" x14ac:dyDescent="0.2">
      <c r="B26" s="534"/>
      <c r="C26" s="721"/>
      <c r="D26" s="717"/>
      <c r="E26" s="717"/>
      <c r="F26" s="721"/>
      <c r="G26" s="530"/>
      <c r="H26" s="721"/>
      <c r="I26" s="530"/>
      <c r="J26" s="531"/>
      <c r="K26" s="1622"/>
      <c r="L26" s="279"/>
    </row>
    <row r="27" spans="2:12" x14ac:dyDescent="0.2">
      <c r="B27" s="534"/>
      <c r="C27" s="721"/>
      <c r="D27" s="717"/>
      <c r="E27" s="717"/>
      <c r="F27" s="721"/>
      <c r="G27" s="530"/>
      <c r="H27" s="721"/>
      <c r="I27" s="530"/>
      <c r="J27" s="531"/>
      <c r="K27" s="1622"/>
      <c r="L27" s="279"/>
    </row>
    <row r="28" spans="2:12" x14ac:dyDescent="0.2">
      <c r="B28" s="534"/>
      <c r="C28" s="721"/>
      <c r="D28" s="717"/>
      <c r="E28" s="717"/>
      <c r="F28" s="721"/>
      <c r="G28" s="530"/>
      <c r="H28" s="721"/>
      <c r="I28" s="530"/>
      <c r="J28" s="531"/>
      <c r="K28" s="1622"/>
      <c r="L28" s="279"/>
    </row>
    <row r="29" spans="2:12" x14ac:dyDescent="0.2">
      <c r="B29" s="534"/>
      <c r="C29" s="721"/>
      <c r="D29" s="717"/>
      <c r="E29" s="717"/>
      <c r="F29" s="721"/>
      <c r="G29" s="530"/>
      <c r="H29" s="721"/>
      <c r="I29" s="530"/>
      <c r="J29" s="531"/>
      <c r="K29" s="1622"/>
      <c r="L29" s="279"/>
    </row>
    <row r="30" spans="2:12" x14ac:dyDescent="0.2">
      <c r="B30" s="534"/>
      <c r="C30" s="721"/>
      <c r="D30" s="717"/>
      <c r="E30" s="717"/>
      <c r="F30" s="721"/>
      <c r="G30" s="529"/>
      <c r="H30" s="721"/>
      <c r="I30" s="529"/>
      <c r="J30" s="532"/>
      <c r="K30" s="1622"/>
      <c r="L30" s="279"/>
    </row>
    <row r="31" spans="2:12" ht="13.5" thickBot="1" x14ac:dyDescent="0.25">
      <c r="B31" s="200" t="s">
        <v>145</v>
      </c>
      <c r="C31" s="722"/>
      <c r="D31" s="718"/>
      <c r="E31" s="718"/>
      <c r="F31" s="722"/>
      <c r="G31" s="74">
        <f>SUM(G23:G30)</f>
        <v>0</v>
      </c>
      <c r="H31" s="722"/>
      <c r="I31" s="75">
        <f>SUM(I23:I30)</f>
        <v>0</v>
      </c>
      <c r="J31" s="240">
        <f>SUM(J23:J30)</f>
        <v>0</v>
      </c>
      <c r="K31" s="1622"/>
      <c r="L31" s="279"/>
    </row>
    <row r="32" spans="2:12" ht="13.5" thickTop="1" x14ac:dyDescent="0.2">
      <c r="B32" s="200"/>
      <c r="C32" s="722"/>
      <c r="D32" s="718"/>
      <c r="E32" s="718"/>
      <c r="F32" s="722"/>
      <c r="G32" s="60" t="s">
        <v>1194</v>
      </c>
      <c r="H32" s="722"/>
      <c r="I32" s="64"/>
      <c r="J32" s="238"/>
      <c r="K32" s="1622"/>
      <c r="L32" s="279"/>
    </row>
    <row r="33" spans="1:12" ht="13.5" thickBot="1" x14ac:dyDescent="0.25">
      <c r="B33" s="200"/>
      <c r="C33" s="722"/>
      <c r="D33" s="718"/>
      <c r="E33" s="718"/>
      <c r="F33" s="722"/>
      <c r="G33" s="64"/>
      <c r="H33" s="722"/>
      <c r="I33" s="74">
        <f>I20+I31</f>
        <v>0</v>
      </c>
      <c r="J33" s="213">
        <f>J20+J31</f>
        <v>0</v>
      </c>
      <c r="K33" s="1622"/>
      <c r="L33" s="279"/>
    </row>
    <row r="34" spans="1:12" ht="13.5" thickTop="1" x14ac:dyDescent="0.2">
      <c r="B34" s="200"/>
      <c r="C34" s="722"/>
      <c r="D34" s="718"/>
      <c r="E34" s="718"/>
      <c r="F34" s="722"/>
      <c r="G34" s="34"/>
      <c r="H34" s="722"/>
      <c r="I34" s="58" t="s">
        <v>1194</v>
      </c>
      <c r="J34" s="195" t="s">
        <v>1194</v>
      </c>
      <c r="K34" s="1622"/>
      <c r="L34" s="279"/>
    </row>
    <row r="35" spans="1:12" ht="13.5" thickBot="1" x14ac:dyDescent="0.25">
      <c r="B35" s="305"/>
      <c r="C35" s="453"/>
      <c r="D35" s="719"/>
      <c r="E35" s="719"/>
      <c r="F35" s="453"/>
      <c r="G35" s="32"/>
      <c r="H35" s="453"/>
      <c r="I35" s="32"/>
      <c r="J35" s="90"/>
      <c r="K35" s="1622"/>
      <c r="L35" s="279"/>
    </row>
    <row r="36" spans="1:12" x14ac:dyDescent="0.2">
      <c r="B36" s="1328"/>
      <c r="C36" s="1328"/>
      <c r="D36" s="1328"/>
      <c r="E36" s="1328"/>
      <c r="F36" s="1328"/>
      <c r="G36" s="1328"/>
      <c r="H36" s="1328"/>
      <c r="I36" s="1328"/>
      <c r="J36" s="1328"/>
      <c r="K36" s="1622"/>
      <c r="L36" s="279"/>
    </row>
    <row r="37" spans="1:12" s="30" customFormat="1" x14ac:dyDescent="0.2">
      <c r="A37" s="880"/>
      <c r="B37" s="1328" t="s">
        <v>1332</v>
      </c>
      <c r="C37" s="1328"/>
      <c r="D37" s="1328"/>
      <c r="E37" s="1328"/>
      <c r="F37" s="1328"/>
      <c r="G37" s="1328"/>
      <c r="H37" s="1328"/>
      <c r="I37" s="1328"/>
      <c r="J37" s="1328"/>
      <c r="K37" s="1622"/>
      <c r="L37" s="279"/>
    </row>
    <row r="38" spans="1:12" ht="13.5" thickBot="1" x14ac:dyDescent="0.25">
      <c r="B38" s="219"/>
      <c r="C38" s="219"/>
      <c r="D38" s="219"/>
      <c r="E38" s="219"/>
      <c r="F38" s="219"/>
      <c r="G38" s="219"/>
      <c r="H38" s="219"/>
      <c r="I38" s="219"/>
      <c r="J38" s="219"/>
      <c r="K38" s="1622"/>
      <c r="L38" s="279"/>
    </row>
    <row r="39" spans="1:12" x14ac:dyDescent="0.2">
      <c r="B39" s="1604"/>
      <c r="C39" s="1520"/>
      <c r="D39" s="1520"/>
      <c r="E39" s="1520"/>
      <c r="F39" s="1520"/>
      <c r="G39" s="1520"/>
      <c r="H39" s="1520"/>
      <c r="I39" s="1520"/>
      <c r="J39" s="187"/>
      <c r="K39" s="1622"/>
      <c r="L39" s="279"/>
    </row>
    <row r="40" spans="1:12" x14ac:dyDescent="0.2">
      <c r="B40" s="1428" t="s">
        <v>1333</v>
      </c>
      <c r="C40" s="1470"/>
      <c r="D40" s="1470"/>
      <c r="E40" s="1470"/>
      <c r="F40" s="1470"/>
      <c r="G40" s="1470"/>
      <c r="H40" s="1470"/>
      <c r="I40" s="1441"/>
      <c r="J40" s="187" t="s">
        <v>1334</v>
      </c>
      <c r="K40" s="1622"/>
      <c r="L40" s="279"/>
    </row>
    <row r="41" spans="1:12" s="30" customFormat="1" x14ac:dyDescent="0.2">
      <c r="A41" s="880"/>
      <c r="B41" s="1604" t="s">
        <v>953</v>
      </c>
      <c r="C41" s="1520"/>
      <c r="D41" s="1520"/>
      <c r="E41" s="1520"/>
      <c r="F41" s="1520"/>
      <c r="G41" s="1520"/>
      <c r="H41" s="1520"/>
      <c r="I41" s="1520"/>
      <c r="J41" s="187" t="s">
        <v>955</v>
      </c>
      <c r="K41" s="1622"/>
      <c r="L41" s="279"/>
    </row>
    <row r="42" spans="1:12" x14ac:dyDescent="0.2">
      <c r="B42" s="1590"/>
      <c r="C42" s="1524"/>
      <c r="D42" s="1524"/>
      <c r="E42" s="1524"/>
      <c r="F42" s="1524"/>
      <c r="G42" s="1524"/>
      <c r="H42" s="1524"/>
      <c r="I42" s="1524"/>
      <c r="J42" s="188"/>
      <c r="K42" s="1622"/>
      <c r="L42" s="279"/>
    </row>
    <row r="43" spans="1:12" x14ac:dyDescent="0.2">
      <c r="B43" s="1591" t="s">
        <v>1642</v>
      </c>
      <c r="C43" s="1592"/>
      <c r="D43" s="1592"/>
      <c r="E43" s="1592"/>
      <c r="F43" s="1592"/>
      <c r="G43" s="1592"/>
      <c r="H43" s="1592"/>
      <c r="I43" s="1592"/>
      <c r="J43" s="338"/>
      <c r="K43" s="1622"/>
      <c r="L43" s="279"/>
    </row>
    <row r="44" spans="1:12" ht="12.75" customHeight="1" x14ac:dyDescent="0.2">
      <c r="B44" s="1548"/>
      <c r="C44" s="1617"/>
      <c r="D44" s="1617"/>
      <c r="E44" s="1617"/>
      <c r="F44" s="1617"/>
      <c r="G44" s="1617"/>
      <c r="H44" s="1617"/>
      <c r="I44" s="1549"/>
      <c r="J44" s="544"/>
      <c r="K44" s="1622"/>
      <c r="L44" s="1627" t="s">
        <v>1796</v>
      </c>
    </row>
    <row r="45" spans="1:12" x14ac:dyDescent="0.2">
      <c r="B45" s="1502"/>
      <c r="C45" s="1503"/>
      <c r="D45" s="1503"/>
      <c r="E45" s="1503"/>
      <c r="F45" s="1503"/>
      <c r="G45" s="1503"/>
      <c r="H45" s="1503"/>
      <c r="I45" s="1504"/>
      <c r="J45" s="544"/>
      <c r="K45" s="1622"/>
      <c r="L45" s="1627"/>
    </row>
    <row r="46" spans="1:12" x14ac:dyDescent="0.2">
      <c r="B46" s="1502"/>
      <c r="C46" s="1503"/>
      <c r="D46" s="1503"/>
      <c r="E46" s="1503"/>
      <c r="F46" s="1503"/>
      <c r="G46" s="1503"/>
      <c r="H46" s="1503"/>
      <c r="I46" s="1504"/>
      <c r="J46" s="544"/>
      <c r="K46" s="1622"/>
      <c r="L46" s="1627"/>
    </row>
    <row r="47" spans="1:12" x14ac:dyDescent="0.2">
      <c r="B47" s="1564"/>
      <c r="C47" s="1565"/>
      <c r="D47" s="1565"/>
      <c r="E47" s="1565"/>
      <c r="F47" s="1565"/>
      <c r="G47" s="1565"/>
      <c r="H47" s="1565"/>
      <c r="I47" s="1565"/>
      <c r="J47" s="544"/>
      <c r="K47" s="1622"/>
      <c r="L47" s="1627"/>
    </row>
    <row r="48" spans="1:12" ht="12.75" customHeight="1" x14ac:dyDescent="0.2">
      <c r="B48" s="1472" t="s">
        <v>1097</v>
      </c>
      <c r="C48" s="1500"/>
      <c r="D48" s="1500"/>
      <c r="E48" s="1500"/>
      <c r="F48" s="1500"/>
      <c r="G48" s="1500"/>
      <c r="H48" s="1500"/>
      <c r="I48" s="1473"/>
      <c r="J48" s="451">
        <f>SUM(J45:J47)</f>
        <v>0</v>
      </c>
      <c r="K48" s="1622"/>
      <c r="L48" s="1627"/>
    </row>
    <row r="49" spans="1:12" x14ac:dyDescent="0.2">
      <c r="B49" s="1543"/>
      <c r="C49" s="1544"/>
      <c r="D49" s="1544"/>
      <c r="E49" s="1544"/>
      <c r="F49" s="1544"/>
      <c r="G49" s="1544"/>
      <c r="H49" s="1544"/>
      <c r="I49" s="1544"/>
      <c r="J49" s="336"/>
      <c r="K49" s="1622"/>
      <c r="L49" s="1627"/>
    </row>
    <row r="50" spans="1:12" x14ac:dyDescent="0.2">
      <c r="B50" s="1613" t="s">
        <v>1576</v>
      </c>
      <c r="C50" s="1614"/>
      <c r="D50" s="1614"/>
      <c r="E50" s="1614"/>
      <c r="F50" s="1614"/>
      <c r="G50" s="1614"/>
      <c r="H50" s="1614"/>
      <c r="I50" s="1614"/>
      <c r="J50" s="336"/>
      <c r="K50" s="1622"/>
      <c r="L50" s="1627"/>
    </row>
    <row r="51" spans="1:12" x14ac:dyDescent="0.2">
      <c r="B51" s="1564"/>
      <c r="C51" s="1565"/>
      <c r="D51" s="1565"/>
      <c r="E51" s="1565"/>
      <c r="F51" s="1565"/>
      <c r="G51" s="1565"/>
      <c r="H51" s="1565"/>
      <c r="I51" s="1565"/>
      <c r="J51" s="544"/>
      <c r="K51" s="1622"/>
      <c r="L51" s="1627"/>
    </row>
    <row r="52" spans="1:12" ht="12.75" customHeight="1" x14ac:dyDescent="0.2">
      <c r="B52" s="1548"/>
      <c r="C52" s="1617"/>
      <c r="D52" s="1617"/>
      <c r="E52" s="1617"/>
      <c r="F52" s="1617"/>
      <c r="G52" s="1617"/>
      <c r="H52" s="1617"/>
      <c r="I52" s="1549"/>
      <c r="J52" s="544"/>
      <c r="K52" s="1622"/>
      <c r="L52" s="1627"/>
    </row>
    <row r="53" spans="1:12" x14ac:dyDescent="0.2">
      <c r="B53" s="1502"/>
      <c r="C53" s="1503"/>
      <c r="D53" s="1503"/>
      <c r="E53" s="1503"/>
      <c r="F53" s="1503"/>
      <c r="G53" s="1503"/>
      <c r="H53" s="1503"/>
      <c r="I53" s="1504"/>
      <c r="J53" s="544"/>
      <c r="K53" s="1622"/>
      <c r="L53" s="1627"/>
    </row>
    <row r="54" spans="1:12" x14ac:dyDescent="0.2">
      <c r="A54" s="880"/>
      <c r="B54" s="1502"/>
      <c r="C54" s="1503"/>
      <c r="D54" s="1503"/>
      <c r="E54" s="1503"/>
      <c r="F54" s="1503"/>
      <c r="G54" s="1503"/>
      <c r="H54" s="1503"/>
      <c r="I54" s="1504"/>
      <c r="J54" s="620"/>
      <c r="K54" s="1622"/>
      <c r="L54" s="1627"/>
    </row>
    <row r="55" spans="1:12" x14ac:dyDescent="0.2">
      <c r="B55" s="1543" t="s">
        <v>1098</v>
      </c>
      <c r="C55" s="1544"/>
      <c r="D55" s="1544"/>
      <c r="E55" s="1544"/>
      <c r="F55" s="1544"/>
      <c r="G55" s="1544"/>
      <c r="H55" s="1544"/>
      <c r="I55" s="1544"/>
      <c r="J55" s="259">
        <f>SUM(J51:J54)</f>
        <v>0</v>
      </c>
      <c r="K55" s="1622"/>
      <c r="L55" s="1627"/>
    </row>
    <row r="56" spans="1:12" ht="12.75" customHeight="1" x14ac:dyDescent="0.2">
      <c r="B56" s="1472"/>
      <c r="C56" s="1500"/>
      <c r="D56" s="1500"/>
      <c r="E56" s="1500"/>
      <c r="F56" s="1500"/>
      <c r="G56" s="1500"/>
      <c r="H56" s="1500"/>
      <c r="I56" s="1473"/>
      <c r="J56" s="336"/>
      <c r="K56" s="1622"/>
      <c r="L56" s="1627"/>
    </row>
    <row r="57" spans="1:12" ht="13.5" thickBot="1" x14ac:dyDescent="0.25">
      <c r="B57" s="1543" t="s">
        <v>1099</v>
      </c>
      <c r="C57" s="1544"/>
      <c r="D57" s="1544"/>
      <c r="E57" s="1544"/>
      <c r="F57" s="1544"/>
      <c r="G57" s="1544"/>
      <c r="H57" s="1544"/>
      <c r="I57" s="1544"/>
      <c r="J57" s="494">
        <f>J48+J55</f>
        <v>0</v>
      </c>
      <c r="K57" s="1622"/>
      <c r="L57" s="1627"/>
    </row>
    <row r="58" spans="1:12" ht="13.5" thickTop="1" x14ac:dyDescent="0.2">
      <c r="B58" s="1472"/>
      <c r="C58" s="1500"/>
      <c r="D58" s="1500"/>
      <c r="E58" s="1500"/>
      <c r="F58" s="1500"/>
      <c r="G58" s="1500"/>
      <c r="H58" s="1500"/>
      <c r="I58" s="1473"/>
      <c r="J58" s="723" t="s">
        <v>1194</v>
      </c>
      <c r="K58" s="1622"/>
      <c r="L58" s="1627"/>
    </row>
    <row r="59" spans="1:12" ht="12.75" customHeight="1" x14ac:dyDescent="0.2">
      <c r="B59" s="1474" t="s">
        <v>1577</v>
      </c>
      <c r="C59" s="1624"/>
      <c r="D59" s="1624"/>
      <c r="E59" s="1624"/>
      <c r="F59" s="1624"/>
      <c r="G59" s="1624"/>
      <c r="H59" s="1624"/>
      <c r="I59" s="1475"/>
      <c r="J59" s="336"/>
      <c r="K59" s="1622"/>
      <c r="L59" s="1627"/>
    </row>
    <row r="60" spans="1:12" ht="12.75" customHeight="1" x14ac:dyDescent="0.2">
      <c r="B60" s="1548"/>
      <c r="C60" s="1617"/>
      <c r="D60" s="1617"/>
      <c r="E60" s="1617"/>
      <c r="F60" s="1617"/>
      <c r="G60" s="1617"/>
      <c r="H60" s="1617"/>
      <c r="I60" s="1549"/>
      <c r="J60" s="544"/>
      <c r="K60" s="1622"/>
      <c r="L60" s="1627"/>
    </row>
    <row r="61" spans="1:12" ht="12.75" customHeight="1" x14ac:dyDescent="0.2">
      <c r="B61" s="1502"/>
      <c r="C61" s="1503"/>
      <c r="D61" s="1503"/>
      <c r="E61" s="1503"/>
      <c r="F61" s="1503"/>
      <c r="G61" s="1503"/>
      <c r="H61" s="1503"/>
      <c r="I61" s="1504"/>
      <c r="J61" s="544"/>
      <c r="K61" s="1622"/>
      <c r="L61" s="1627"/>
    </row>
    <row r="62" spans="1:12" x14ac:dyDescent="0.2">
      <c r="B62" s="1502"/>
      <c r="C62" s="1503"/>
      <c r="D62" s="1503"/>
      <c r="E62" s="1503"/>
      <c r="F62" s="1503"/>
      <c r="G62" s="1503"/>
      <c r="H62" s="1503"/>
      <c r="I62" s="1504"/>
      <c r="J62" s="544"/>
      <c r="K62" s="1622"/>
      <c r="L62" s="1627"/>
    </row>
    <row r="63" spans="1:12" x14ac:dyDescent="0.2">
      <c r="B63" s="1502"/>
      <c r="C63" s="1503"/>
      <c r="D63" s="1503"/>
      <c r="E63" s="1503"/>
      <c r="F63" s="1503"/>
      <c r="G63" s="1503"/>
      <c r="H63" s="1503"/>
      <c r="I63" s="1504"/>
      <c r="J63" s="544"/>
      <c r="K63" s="1622"/>
      <c r="L63" s="1627"/>
    </row>
    <row r="64" spans="1:12" x14ac:dyDescent="0.2">
      <c r="A64" s="880"/>
      <c r="B64" s="1472" t="s">
        <v>1100</v>
      </c>
      <c r="C64" s="1500"/>
      <c r="D64" s="1500"/>
      <c r="E64" s="1500"/>
      <c r="F64" s="1500"/>
      <c r="G64" s="1500"/>
      <c r="H64" s="1500"/>
      <c r="I64" s="1473"/>
      <c r="J64" s="451">
        <f>SUM(J61:J63)</f>
        <v>0</v>
      </c>
      <c r="K64" s="1622"/>
      <c r="L64" s="1627"/>
    </row>
    <row r="65" spans="1:12" ht="12.75" customHeight="1" x14ac:dyDescent="0.2">
      <c r="B65" s="1472"/>
      <c r="C65" s="1500"/>
      <c r="D65" s="1500"/>
      <c r="E65" s="1500"/>
      <c r="F65" s="1500"/>
      <c r="G65" s="1500"/>
      <c r="H65" s="1500"/>
      <c r="I65" s="1473"/>
      <c r="J65" s="336"/>
      <c r="K65" s="1622"/>
      <c r="L65" s="1627"/>
    </row>
    <row r="66" spans="1:12" ht="12.75" customHeight="1" x14ac:dyDescent="0.2">
      <c r="B66" s="1474" t="s">
        <v>1578</v>
      </c>
      <c r="C66" s="1624"/>
      <c r="D66" s="1624"/>
      <c r="E66" s="1624"/>
      <c r="F66" s="1624"/>
      <c r="G66" s="1624"/>
      <c r="H66" s="1624"/>
      <c r="I66" s="1475"/>
      <c r="J66" s="336"/>
      <c r="K66" s="1622"/>
      <c r="L66" s="1627"/>
    </row>
    <row r="67" spans="1:12" ht="12.75" customHeight="1" x14ac:dyDescent="0.2">
      <c r="B67" s="1564"/>
      <c r="C67" s="1565"/>
      <c r="D67" s="1565"/>
      <c r="E67" s="1565"/>
      <c r="F67" s="1565"/>
      <c r="G67" s="1565"/>
      <c r="H67" s="1565"/>
      <c r="I67" s="1565"/>
      <c r="J67" s="544"/>
      <c r="K67" s="1622"/>
      <c r="L67" s="1627"/>
    </row>
    <row r="68" spans="1:12" ht="12.75" customHeight="1" x14ac:dyDescent="0.2">
      <c r="B68" s="1548"/>
      <c r="C68" s="1617"/>
      <c r="D68" s="1617"/>
      <c r="E68" s="1617"/>
      <c r="F68" s="1617"/>
      <c r="G68" s="1617"/>
      <c r="H68" s="1617"/>
      <c r="I68" s="1549"/>
      <c r="J68" s="544"/>
      <c r="K68" s="1622"/>
      <c r="L68" s="1627"/>
    </row>
    <row r="69" spans="1:12" x14ac:dyDescent="0.2">
      <c r="B69" s="1502"/>
      <c r="C69" s="1503"/>
      <c r="D69" s="1503"/>
      <c r="E69" s="1503"/>
      <c r="F69" s="1503"/>
      <c r="G69" s="1503"/>
      <c r="H69" s="1503"/>
      <c r="I69" s="1504"/>
      <c r="J69" s="544"/>
      <c r="K69" s="1622"/>
      <c r="L69" s="1625" t="str">
        <f>IF('Cover Page'!$E$14&gt;0,'Cover Page'!$E$14," ")</f>
        <v xml:space="preserve"> </v>
      </c>
    </row>
    <row r="70" spans="1:12" x14ac:dyDescent="0.2">
      <c r="B70" s="1564"/>
      <c r="C70" s="1565"/>
      <c r="D70" s="1565"/>
      <c r="E70" s="1565"/>
      <c r="F70" s="1565"/>
      <c r="G70" s="1565"/>
      <c r="H70" s="1565"/>
      <c r="I70" s="1565"/>
      <c r="J70" s="544"/>
      <c r="K70" s="1622"/>
      <c r="L70" s="1626"/>
    </row>
    <row r="71" spans="1:12" x14ac:dyDescent="0.2">
      <c r="B71" s="1472" t="s">
        <v>1101</v>
      </c>
      <c r="C71" s="1500"/>
      <c r="D71" s="1500"/>
      <c r="E71" s="1500"/>
      <c r="F71" s="1500"/>
      <c r="G71" s="1500"/>
      <c r="H71" s="1500"/>
      <c r="I71" s="1473"/>
      <c r="J71" s="451">
        <f>SUM(J67:J70)</f>
        <v>0</v>
      </c>
      <c r="K71" s="1622"/>
      <c r="L71" s="1626"/>
    </row>
    <row r="72" spans="1:12" x14ac:dyDescent="0.2">
      <c r="B72" s="1472"/>
      <c r="C72" s="1500"/>
      <c r="D72" s="1500"/>
      <c r="E72" s="1500"/>
      <c r="F72" s="1500"/>
      <c r="G72" s="1500"/>
      <c r="H72" s="1500"/>
      <c r="I72" s="1473"/>
      <c r="J72" s="336"/>
      <c r="K72" s="1622"/>
      <c r="L72" s="1051"/>
    </row>
    <row r="73" spans="1:12" ht="13.5" thickBot="1" x14ac:dyDescent="0.25">
      <c r="B73" s="1543" t="s">
        <v>1102</v>
      </c>
      <c r="C73" s="1544"/>
      <c r="D73" s="1544"/>
      <c r="E73" s="1544"/>
      <c r="F73" s="1544"/>
      <c r="G73" s="1544"/>
      <c r="H73" s="1544"/>
      <c r="I73" s="1544"/>
      <c r="J73" s="494">
        <f>J64+J71</f>
        <v>0</v>
      </c>
      <c r="K73" s="1622"/>
      <c r="L73" s="1051"/>
    </row>
    <row r="74" spans="1:12" ht="13.5" thickTop="1" x14ac:dyDescent="0.2">
      <c r="B74" s="1613"/>
      <c r="C74" s="1614"/>
      <c r="D74" s="1614"/>
      <c r="E74" s="1614"/>
      <c r="F74" s="1614"/>
      <c r="G74" s="1614"/>
      <c r="H74" s="1614"/>
      <c r="I74" s="1614"/>
      <c r="J74" s="723" t="s">
        <v>1194</v>
      </c>
      <c r="K74" s="1622"/>
      <c r="L74" s="1051"/>
    </row>
    <row r="75" spans="1:12" x14ac:dyDescent="0.2">
      <c r="B75" s="1613" t="s">
        <v>1579</v>
      </c>
      <c r="C75" s="1614"/>
      <c r="D75" s="1614"/>
      <c r="E75" s="1614"/>
      <c r="F75" s="1614"/>
      <c r="G75" s="1614"/>
      <c r="H75" s="1614"/>
      <c r="I75" s="1614"/>
      <c r="J75" s="723"/>
      <c r="K75" s="1622"/>
      <c r="L75" s="1051"/>
    </row>
    <row r="76" spans="1:12" x14ac:dyDescent="0.2">
      <c r="B76" s="1548"/>
      <c r="C76" s="1503"/>
      <c r="D76" s="1503"/>
      <c r="E76" s="1503"/>
      <c r="F76" s="1503"/>
      <c r="G76" s="1503"/>
      <c r="H76" s="1503"/>
      <c r="I76" s="1504"/>
      <c r="J76" s="724"/>
      <c r="K76" s="1622"/>
      <c r="L76" s="279"/>
    </row>
    <row r="77" spans="1:12" ht="12.75" customHeight="1" x14ac:dyDescent="0.2">
      <c r="A77" s="1612" t="s">
        <v>406</v>
      </c>
      <c r="B77" s="1548"/>
      <c r="C77" s="1617"/>
      <c r="D77" s="1617"/>
      <c r="E77" s="1617"/>
      <c r="F77" s="1617"/>
      <c r="G77" s="1617"/>
      <c r="H77" s="1617"/>
      <c r="I77" s="1549"/>
      <c r="J77" s="724"/>
      <c r="K77" s="1622"/>
      <c r="L77" s="279"/>
    </row>
    <row r="78" spans="1:12" x14ac:dyDescent="0.2">
      <c r="A78" s="1612"/>
      <c r="B78" s="1548"/>
      <c r="C78" s="1617"/>
      <c r="D78" s="1617"/>
      <c r="E78" s="1617"/>
      <c r="F78" s="1617"/>
      <c r="G78" s="1617"/>
      <c r="H78" s="1617"/>
      <c r="I78" s="1549"/>
      <c r="J78" s="724"/>
      <c r="K78" s="1622"/>
      <c r="L78" s="279"/>
    </row>
    <row r="79" spans="1:12" ht="12.75" customHeight="1" x14ac:dyDescent="0.2">
      <c r="A79" s="1612"/>
      <c r="B79" s="1548"/>
      <c r="C79" s="1617"/>
      <c r="D79" s="1617"/>
      <c r="E79" s="1617"/>
      <c r="F79" s="1617"/>
      <c r="G79" s="1617"/>
      <c r="H79" s="1617"/>
      <c r="I79" s="1549"/>
      <c r="J79" s="544"/>
      <c r="K79" s="1622"/>
      <c r="L79" s="279"/>
    </row>
    <row r="80" spans="1:12" ht="12.75" customHeight="1" thickBot="1" x14ac:dyDescent="0.25">
      <c r="A80" s="1612"/>
      <c r="B80" s="1543" t="s">
        <v>1103</v>
      </c>
      <c r="C80" s="1544"/>
      <c r="D80" s="1544"/>
      <c r="E80" s="1544"/>
      <c r="F80" s="1544"/>
      <c r="G80" s="1544"/>
      <c r="H80" s="1544"/>
      <c r="I80" s="1544"/>
      <c r="J80" s="494">
        <f>SUM(J76:J79)</f>
        <v>0</v>
      </c>
      <c r="K80" s="1622"/>
      <c r="L80" s="279"/>
    </row>
    <row r="81" spans="1:12" ht="12.75" customHeight="1" thickTop="1" x14ac:dyDescent="0.2">
      <c r="A81" s="1612"/>
      <c r="B81" s="1472"/>
      <c r="C81" s="1500"/>
      <c r="D81" s="1500"/>
      <c r="E81" s="1500"/>
      <c r="F81" s="1500"/>
      <c r="G81" s="1500"/>
      <c r="H81" s="1500"/>
      <c r="I81" s="1473"/>
      <c r="J81" s="713" t="s">
        <v>1194</v>
      </c>
      <c r="K81" s="1622"/>
      <c r="L81" s="279"/>
    </row>
    <row r="82" spans="1:12" ht="13.5" thickBot="1" x14ac:dyDescent="0.25">
      <c r="A82" s="1612"/>
      <c r="B82" s="1615"/>
      <c r="C82" s="1616"/>
      <c r="D82" s="1616"/>
      <c r="E82" s="1616"/>
      <c r="F82" s="1616"/>
      <c r="G82" s="1616"/>
      <c r="H82" s="1616"/>
      <c r="I82" s="1616"/>
      <c r="J82" s="714"/>
      <c r="K82" s="1622"/>
      <c r="L82" s="279"/>
    </row>
    <row r="83" spans="1:12" ht="12.75" customHeight="1" x14ac:dyDescent="0.2">
      <c r="A83" s="890"/>
      <c r="L83" s="279"/>
    </row>
    <row r="84" spans="1:12" x14ac:dyDescent="0.2">
      <c r="A84" s="890"/>
      <c r="I84" s="66"/>
      <c r="J84" s="54" t="s">
        <v>853</v>
      </c>
      <c r="L84" s="279"/>
    </row>
    <row r="85" spans="1:12" s="509" customFormat="1" x14ac:dyDescent="0.2">
      <c r="A85" s="890"/>
      <c r="B85" s="891"/>
    </row>
    <row r="86" spans="1:12" s="509" customFormat="1" x14ac:dyDescent="0.2">
      <c r="A86" s="890"/>
      <c r="B86" s="891"/>
    </row>
    <row r="87" spans="1:12" s="509" customFormat="1" ht="12.75" customHeight="1" x14ac:dyDescent="0.2">
      <c r="A87" s="890"/>
      <c r="B87" s="891"/>
    </row>
    <row r="88" spans="1:12" s="509" customFormat="1" x14ac:dyDescent="0.2">
      <c r="B88" s="891"/>
    </row>
    <row r="89" spans="1:12" s="509" customFormat="1" x14ac:dyDescent="0.2">
      <c r="B89" s="891"/>
    </row>
  </sheetData>
  <sheetProtection password="C9B0" sheet="1" objects="1" scenarios="1" formatCells="0" formatColumns="0" formatRows="0" insertRows="0"/>
  <customSheetViews>
    <customSheetView guid="{56330057-FDF7-4F01-A54F-39862AA5437F}" scale="75" showGridLines="0" fitToPage="1" topLeftCell="B1">
      <selection sqref="A1:K2"/>
      <pageMargins left="0.5" right="0.5" top="0.5" bottom="0.5" header="0" footer="0.5"/>
      <printOptions horizontalCentered="1" gridLines="1"/>
      <pageSetup scale="50"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50" orientation="landscape" r:id="rId2"/>
      <headerFooter alignWithMargins="0"/>
    </customSheetView>
    <customSheetView guid="{2A3615D7-7698-4568-8705-B8674009C55E}" scale="75" showGridLines="0" fitToPage="1" topLeftCell="B1">
      <selection sqref="A1:K2"/>
      <pageMargins left="0.5" right="0.5" top="0.5" bottom="0.5" header="0" footer="0.5"/>
      <printOptions horizontalCentered="1" gridLines="1"/>
      <pageSetup scale="50" orientation="landscape" r:id="rId3"/>
      <headerFooter alignWithMargins="0"/>
    </customSheetView>
    <customSheetView guid="{FFE0FEC9-02DE-4FCF-B2B2-8C86F1867C4E}" scale="75" showGridLines="0" fitToPage="1" topLeftCell="B1">
      <selection sqref="A1:K2"/>
      <pageMargins left="0.5" right="0.5" top="0.5" bottom="0.5" header="0" footer="0.5"/>
      <printOptions horizontalCentered="1" gridLines="1"/>
      <pageSetup scale="50" orientation="landscape" r:id="rId4"/>
      <headerFooter alignWithMargins="0"/>
    </customSheetView>
  </customSheetViews>
  <mergeCells count="59">
    <mergeCell ref="L69:L71"/>
    <mergeCell ref="B41:I41"/>
    <mergeCell ref="B40:I40"/>
    <mergeCell ref="B55:I55"/>
    <mergeCell ref="B48:I48"/>
    <mergeCell ref="B42:I42"/>
    <mergeCell ref="B51:I51"/>
    <mergeCell ref="B47:I47"/>
    <mergeCell ref="L44:L68"/>
    <mergeCell ref="B66:I66"/>
    <mergeCell ref="B67:I67"/>
    <mergeCell ref="B71:I71"/>
    <mergeCell ref="B56:I56"/>
    <mergeCell ref="B58:I58"/>
    <mergeCell ref="B53:I53"/>
    <mergeCell ref="B70:I70"/>
    <mergeCell ref="B59:I59"/>
    <mergeCell ref="B46:I46"/>
    <mergeCell ref="B45:I45"/>
    <mergeCell ref="B43:I43"/>
    <mergeCell ref="B49:I49"/>
    <mergeCell ref="B54:I54"/>
    <mergeCell ref="B50:I50"/>
    <mergeCell ref="B57:I57"/>
    <mergeCell ref="B37:J37"/>
    <mergeCell ref="F4:G4"/>
    <mergeCell ref="F3:G3"/>
    <mergeCell ref="F6:G6"/>
    <mergeCell ref="H3:I3"/>
    <mergeCell ref="H6:I6"/>
    <mergeCell ref="H4:I4"/>
    <mergeCell ref="B36:J36"/>
    <mergeCell ref="B68:I68"/>
    <mergeCell ref="L1:L10"/>
    <mergeCell ref="K3:K10"/>
    <mergeCell ref="K11:K82"/>
    <mergeCell ref="B73:I73"/>
    <mergeCell ref="B72:I72"/>
    <mergeCell ref="B39:I39"/>
    <mergeCell ref="B61:I61"/>
    <mergeCell ref="B64:I64"/>
    <mergeCell ref="B60:I60"/>
    <mergeCell ref="B65:I65"/>
    <mergeCell ref="B44:I44"/>
    <mergeCell ref="B52:I52"/>
    <mergeCell ref="B62:I62"/>
    <mergeCell ref="B1:J1"/>
    <mergeCell ref="B63:I63"/>
    <mergeCell ref="B69:I69"/>
    <mergeCell ref="A77:A82"/>
    <mergeCell ref="B81:I81"/>
    <mergeCell ref="B74:I74"/>
    <mergeCell ref="B76:I76"/>
    <mergeCell ref="B75:I75"/>
    <mergeCell ref="B80:I80"/>
    <mergeCell ref="B82:I82"/>
    <mergeCell ref="B79:I79"/>
    <mergeCell ref="B78:I78"/>
    <mergeCell ref="B77:I77"/>
  </mergeCells>
  <phoneticPr fontId="0" type="noConversion"/>
  <printOptions horizontalCentered="1"/>
  <pageMargins left="0.5" right="0.5" top="0.5" bottom="0.5" header="0" footer="0.5"/>
  <pageSetup scale="50" orientation="landscape" r:id="rId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F96"/>
  <sheetViews>
    <sheetView showGridLines="0" view="pageBreakPreview" zoomScaleNormal="75" zoomScaleSheetLayoutView="100" workbookViewId="0"/>
  </sheetViews>
  <sheetFormatPr defaultRowHeight="12.75" x14ac:dyDescent="0.2"/>
  <cols>
    <col min="1" max="1" width="14.28515625" customWidth="1"/>
    <col min="2" max="2" width="73.85546875" customWidth="1"/>
    <col min="3" max="3" width="16.5703125" style="1" customWidth="1"/>
    <col min="4" max="4" width="19.5703125" customWidth="1"/>
    <col min="5" max="5" width="19.42578125" customWidth="1"/>
    <col min="6" max="6" width="19.7109375" customWidth="1"/>
  </cols>
  <sheetData>
    <row r="1" spans="1:6" x14ac:dyDescent="0.2">
      <c r="C1" s="1273" t="s">
        <v>1796</v>
      </c>
      <c r="D1" s="1273"/>
      <c r="E1" s="1273"/>
      <c r="F1" s="994" t="str">
        <f>IF('Cover Page'!$E$14&gt;0,'Cover Page'!$E$14," ")</f>
        <v xml:space="preserve"> </v>
      </c>
    </row>
    <row r="2" spans="1:6" ht="15" customHeight="1" x14ac:dyDescent="0.2">
      <c r="A2" s="823" t="s">
        <v>2119</v>
      </c>
      <c r="B2" s="1177" t="str">
        <f>IF('Cover Page'!$A$1&gt;0,'Cover Page'!$A$1," ")</f>
        <v xml:space="preserve"> </v>
      </c>
      <c r="C2" s="1177"/>
      <c r="D2" s="1177"/>
      <c r="E2" s="1177"/>
      <c r="F2" s="1177"/>
    </row>
    <row r="3" spans="1:6" ht="6.75" customHeight="1" x14ac:dyDescent="0.2"/>
    <row r="4" spans="1:6" x14ac:dyDescent="0.2">
      <c r="A4" s="1328" t="s">
        <v>1586</v>
      </c>
      <c r="B4" s="1328"/>
      <c r="C4" s="1328"/>
      <c r="D4" s="1328"/>
      <c r="E4" s="1328"/>
      <c r="F4" s="1328"/>
    </row>
    <row r="5" spans="1:6" ht="13.5" thickBot="1" x14ac:dyDescent="0.25">
      <c r="A5" s="219"/>
      <c r="B5" s="219"/>
      <c r="C5" s="219"/>
      <c r="D5" s="219"/>
      <c r="E5" s="219"/>
      <c r="F5" s="219"/>
    </row>
    <row r="6" spans="1:6" x14ac:dyDescent="0.2">
      <c r="A6" s="1428"/>
      <c r="B6" s="1441"/>
      <c r="C6" s="17"/>
      <c r="D6" s="17"/>
      <c r="E6" s="17"/>
      <c r="F6" s="217"/>
    </row>
    <row r="7" spans="1:6" x14ac:dyDescent="0.2">
      <c r="A7" s="1428"/>
      <c r="B7" s="1441"/>
      <c r="C7" s="17" t="s">
        <v>608</v>
      </c>
      <c r="D7" s="17" t="s">
        <v>1721</v>
      </c>
      <c r="E7" s="17" t="s">
        <v>1721</v>
      </c>
      <c r="F7" s="217"/>
    </row>
    <row r="8" spans="1:6" x14ac:dyDescent="0.2">
      <c r="A8" s="1428" t="s">
        <v>1017</v>
      </c>
      <c r="B8" s="1441"/>
      <c r="C8" s="17" t="s">
        <v>609</v>
      </c>
      <c r="D8" s="17" t="s">
        <v>1849</v>
      </c>
      <c r="E8" s="17" t="s">
        <v>1722</v>
      </c>
      <c r="F8" s="187" t="s">
        <v>1587</v>
      </c>
    </row>
    <row r="9" spans="1:6" s="30" customFormat="1" x14ac:dyDescent="0.2">
      <c r="A9" s="1428" t="s">
        <v>953</v>
      </c>
      <c r="B9" s="1441"/>
      <c r="C9" s="17" t="s">
        <v>955</v>
      </c>
      <c r="D9" s="17" t="s">
        <v>958</v>
      </c>
      <c r="E9" s="17" t="s">
        <v>960</v>
      </c>
      <c r="F9" s="187" t="s">
        <v>962</v>
      </c>
    </row>
    <row r="10" spans="1:6" x14ac:dyDescent="0.2">
      <c r="A10" s="1433"/>
      <c r="B10" s="1442"/>
      <c r="C10" s="18"/>
      <c r="D10" s="18"/>
      <c r="E10" s="18"/>
      <c r="F10" s="188"/>
    </row>
    <row r="11" spans="1:6" x14ac:dyDescent="0.2">
      <c r="A11" s="1472" t="s">
        <v>1821</v>
      </c>
      <c r="B11" s="1473"/>
      <c r="C11" s="22">
        <v>207</v>
      </c>
      <c r="D11" s="676"/>
      <c r="E11" s="676"/>
      <c r="F11" s="240">
        <f>E11-D11</f>
        <v>0</v>
      </c>
    </row>
    <row r="12" spans="1:6" x14ac:dyDescent="0.2">
      <c r="A12" s="1472"/>
      <c r="B12" s="1473"/>
      <c r="C12" s="22"/>
      <c r="D12" s="60" t="s">
        <v>1194</v>
      </c>
      <c r="E12" s="60" t="s">
        <v>1194</v>
      </c>
      <c r="F12" s="237"/>
    </row>
    <row r="13" spans="1:6" x14ac:dyDescent="0.2">
      <c r="A13" s="1472"/>
      <c r="B13" s="1473"/>
      <c r="C13" s="22"/>
      <c r="D13" s="60"/>
      <c r="E13" s="60"/>
      <c r="F13" s="237"/>
    </row>
    <row r="14" spans="1:6" x14ac:dyDescent="0.2">
      <c r="A14" s="1472" t="s">
        <v>1588</v>
      </c>
      <c r="B14" s="1473"/>
      <c r="C14" s="22">
        <v>208</v>
      </c>
      <c r="D14" s="543"/>
      <c r="E14" s="543"/>
      <c r="F14" s="240">
        <f>E14-D14</f>
        <v>0</v>
      </c>
    </row>
    <row r="15" spans="1:6" x14ac:dyDescent="0.2">
      <c r="A15" s="1472" t="s">
        <v>1589</v>
      </c>
      <c r="B15" s="1473"/>
      <c r="C15" s="22">
        <v>209</v>
      </c>
      <c r="D15" s="543"/>
      <c r="E15" s="543"/>
      <c r="F15" s="240">
        <f>E15-D15</f>
        <v>0</v>
      </c>
    </row>
    <row r="16" spans="1:6" x14ac:dyDescent="0.2">
      <c r="A16" s="1472" t="s">
        <v>1580</v>
      </c>
      <c r="B16" s="1473"/>
      <c r="C16" s="22">
        <v>210</v>
      </c>
      <c r="D16" s="543"/>
      <c r="E16" s="543"/>
      <c r="F16" s="240">
        <f>E16-D16</f>
        <v>0</v>
      </c>
    </row>
    <row r="17" spans="1:6" x14ac:dyDescent="0.2">
      <c r="A17" s="1472" t="s">
        <v>1590</v>
      </c>
      <c r="B17" s="1473"/>
      <c r="C17" s="22">
        <v>211</v>
      </c>
      <c r="D17" s="543"/>
      <c r="E17" s="543"/>
      <c r="F17" s="240">
        <f>E17-D17</f>
        <v>0</v>
      </c>
    </row>
    <row r="18" spans="1:6" x14ac:dyDescent="0.2">
      <c r="A18" s="1472" t="s">
        <v>1104</v>
      </c>
      <c r="B18" s="1473"/>
      <c r="C18" s="22"/>
      <c r="D18" s="177">
        <f>SUM(D14:D17)</f>
        <v>0</v>
      </c>
      <c r="E18" s="177">
        <f>SUM(E14:E17)</f>
        <v>0</v>
      </c>
      <c r="F18" s="242">
        <f>SUM(F14:F17)</f>
        <v>0</v>
      </c>
    </row>
    <row r="19" spans="1:6" x14ac:dyDescent="0.2">
      <c r="A19" s="1472"/>
      <c r="B19" s="1473"/>
      <c r="C19" s="22"/>
      <c r="D19" s="60" t="s">
        <v>1194</v>
      </c>
      <c r="E19" s="60" t="s">
        <v>1194</v>
      </c>
      <c r="F19" s="238"/>
    </row>
    <row r="20" spans="1:6" x14ac:dyDescent="0.2">
      <c r="A20" s="1472"/>
      <c r="B20" s="1473"/>
      <c r="C20" s="22"/>
      <c r="D20" s="289"/>
      <c r="E20" s="289"/>
      <c r="F20" s="238"/>
    </row>
    <row r="21" spans="1:6" ht="13.5" thickBot="1" x14ac:dyDescent="0.25">
      <c r="A21" s="1472" t="s">
        <v>1105</v>
      </c>
      <c r="B21" s="1473"/>
      <c r="C21" s="22"/>
      <c r="D21" s="76">
        <f>D11+D18</f>
        <v>0</v>
      </c>
      <c r="E21" s="76">
        <f>E11+E18</f>
        <v>0</v>
      </c>
      <c r="F21" s="213">
        <f>F11+F18</f>
        <v>0</v>
      </c>
    </row>
    <row r="22" spans="1:6" ht="13.5" thickTop="1" x14ac:dyDescent="0.2">
      <c r="A22" s="1472"/>
      <c r="B22" s="1473"/>
      <c r="C22" s="22"/>
      <c r="D22" s="34"/>
      <c r="E22" s="34"/>
      <c r="F22" s="223"/>
    </row>
    <row r="23" spans="1:6" x14ac:dyDescent="0.2">
      <c r="A23" s="1628" t="s">
        <v>1900</v>
      </c>
      <c r="B23" s="1629"/>
      <c r="C23" s="1629"/>
      <c r="D23" s="1629"/>
      <c r="E23" s="1629"/>
      <c r="F23" s="1630"/>
    </row>
    <row r="24" spans="1:6" x14ac:dyDescent="0.2">
      <c r="A24" s="1631"/>
      <c r="B24" s="1312"/>
      <c r="C24" s="1312"/>
      <c r="D24" s="1312"/>
      <c r="E24" s="1312"/>
      <c r="F24" s="1313"/>
    </row>
    <row r="25" spans="1:6" x14ac:dyDescent="0.2">
      <c r="A25" s="1314"/>
      <c r="B25" s="1608"/>
      <c r="C25" s="1608"/>
      <c r="D25" s="1608"/>
      <c r="E25" s="1608"/>
      <c r="F25" s="1316"/>
    </row>
    <row r="26" spans="1:6" x14ac:dyDescent="0.2">
      <c r="A26" s="1314"/>
      <c r="B26" s="1608"/>
      <c r="C26" s="1608"/>
      <c r="D26" s="1608"/>
      <c r="E26" s="1608"/>
      <c r="F26" s="1316"/>
    </row>
    <row r="27" spans="1:6" x14ac:dyDescent="0.2">
      <c r="A27" s="1314"/>
      <c r="B27" s="1608"/>
      <c r="C27" s="1608"/>
      <c r="D27" s="1608"/>
      <c r="E27" s="1608"/>
      <c r="F27" s="1316"/>
    </row>
    <row r="28" spans="1:6" x14ac:dyDescent="0.2">
      <c r="A28" s="1314"/>
      <c r="B28" s="1608"/>
      <c r="C28" s="1608"/>
      <c r="D28" s="1608"/>
      <c r="E28" s="1608"/>
      <c r="F28" s="1316"/>
    </row>
    <row r="29" spans="1:6" x14ac:dyDescent="0.2">
      <c r="A29" s="1314"/>
      <c r="B29" s="1608"/>
      <c r="C29" s="1608"/>
      <c r="D29" s="1608"/>
      <c r="E29" s="1608"/>
      <c r="F29" s="1316"/>
    </row>
    <row r="30" spans="1:6" x14ac:dyDescent="0.2">
      <c r="A30" s="1314"/>
      <c r="B30" s="1608"/>
      <c r="C30" s="1608"/>
      <c r="D30" s="1608"/>
      <c r="E30" s="1608"/>
      <c r="F30" s="1316"/>
    </row>
    <row r="31" spans="1:6" x14ac:dyDescent="0.2">
      <c r="A31" s="1314"/>
      <c r="B31" s="1608"/>
      <c r="C31" s="1608"/>
      <c r="D31" s="1608"/>
      <c r="E31" s="1608"/>
      <c r="F31" s="1316"/>
    </row>
    <row r="32" spans="1:6" x14ac:dyDescent="0.2">
      <c r="A32" s="1314"/>
      <c r="B32" s="1608"/>
      <c r="C32" s="1608"/>
      <c r="D32" s="1608"/>
      <c r="E32" s="1608"/>
      <c r="F32" s="1316"/>
    </row>
    <row r="33" spans="1:6" ht="13.5" thickBot="1" x14ac:dyDescent="0.25">
      <c r="A33" s="1317"/>
      <c r="B33" s="1318"/>
      <c r="C33" s="1318"/>
      <c r="D33" s="1318"/>
      <c r="E33" s="1318"/>
      <c r="F33" s="1319"/>
    </row>
    <row r="35" spans="1:6" s="30" customFormat="1" x14ac:dyDescent="0.2">
      <c r="A35" s="1328" t="s">
        <v>1367</v>
      </c>
      <c r="B35" s="1328"/>
      <c r="C35" s="1328"/>
      <c r="D35" s="1328"/>
      <c r="E35" s="1328"/>
      <c r="F35" s="1328"/>
    </row>
    <row r="36" spans="1:6" ht="13.5" thickBot="1" x14ac:dyDescent="0.25">
      <c r="A36" s="219"/>
      <c r="B36" s="219"/>
      <c r="C36" s="219"/>
      <c r="D36" s="219"/>
      <c r="E36" s="219"/>
      <c r="F36" s="219"/>
    </row>
    <row r="37" spans="1:6" x14ac:dyDescent="0.2">
      <c r="A37" s="1557"/>
      <c r="B37" s="1632"/>
      <c r="C37" s="1473"/>
      <c r="D37" s="17"/>
      <c r="E37" s="17"/>
      <c r="F37" s="187"/>
    </row>
    <row r="38" spans="1:6" x14ac:dyDescent="0.2">
      <c r="A38" s="1428"/>
      <c r="B38" s="1470"/>
      <c r="C38" s="1441"/>
      <c r="D38" s="17" t="s">
        <v>1866</v>
      </c>
      <c r="E38" s="17" t="s">
        <v>1864</v>
      </c>
      <c r="F38" s="187"/>
    </row>
    <row r="39" spans="1:6" x14ac:dyDescent="0.2">
      <c r="A39" s="1428" t="s">
        <v>1017</v>
      </c>
      <c r="B39" s="1470"/>
      <c r="C39" s="1375"/>
      <c r="D39" s="17" t="s">
        <v>1865</v>
      </c>
      <c r="E39" s="17" t="s">
        <v>1867</v>
      </c>
      <c r="F39" s="187" t="s">
        <v>512</v>
      </c>
    </row>
    <row r="40" spans="1:6" s="30" customFormat="1" x14ac:dyDescent="0.2">
      <c r="A40" s="1428" t="s">
        <v>953</v>
      </c>
      <c r="B40" s="1470"/>
      <c r="C40" s="1375"/>
      <c r="D40" s="17" t="s">
        <v>955</v>
      </c>
      <c r="E40" s="17" t="s">
        <v>958</v>
      </c>
      <c r="F40" s="187" t="s">
        <v>960</v>
      </c>
    </row>
    <row r="41" spans="1:6" x14ac:dyDescent="0.2">
      <c r="A41" s="1433"/>
      <c r="B41" s="1471"/>
      <c r="C41" s="1382"/>
      <c r="D41" s="18"/>
      <c r="E41" s="18"/>
      <c r="F41" s="188"/>
    </row>
    <row r="42" spans="1:6" ht="13.5" thickBot="1" x14ac:dyDescent="0.25">
      <c r="A42" s="1472" t="s">
        <v>1560</v>
      </c>
      <c r="B42" s="1500"/>
      <c r="C42" s="1473"/>
      <c r="D42" s="253">
        <f>'PgF-14_R.E.'!$E$60</f>
        <v>0</v>
      </c>
      <c r="E42" s="253">
        <f>'PgF-14_R.E.'!$E$17</f>
        <v>0</v>
      </c>
      <c r="F42" s="254">
        <f>D42+E42</f>
        <v>0</v>
      </c>
    </row>
    <row r="43" spans="1:6" ht="13.5" thickTop="1" x14ac:dyDescent="0.2">
      <c r="A43" s="1472"/>
      <c r="B43" s="1500"/>
      <c r="C43" s="1473"/>
      <c r="D43" s="262"/>
      <c r="E43" s="257"/>
      <c r="F43" s="715"/>
    </row>
    <row r="44" spans="1:6" x14ac:dyDescent="0.2">
      <c r="A44" s="1472" t="s">
        <v>1894</v>
      </c>
      <c r="B44" s="1500"/>
      <c r="C44" s="1473"/>
      <c r="D44" s="268"/>
      <c r="E44" s="39"/>
      <c r="F44" s="336"/>
    </row>
    <row r="45" spans="1:6" x14ac:dyDescent="0.2">
      <c r="A45" s="1474" t="s">
        <v>1858</v>
      </c>
      <c r="B45" s="1624"/>
      <c r="C45" s="1475"/>
      <c r="D45" s="268"/>
      <c r="E45" s="39"/>
      <c r="F45" s="336"/>
    </row>
    <row r="46" spans="1:6" x14ac:dyDescent="0.2">
      <c r="A46" s="1472"/>
      <c r="B46" s="1500"/>
      <c r="C46" s="1473"/>
      <c r="D46" s="543"/>
      <c r="E46" s="215" t="s">
        <v>1869</v>
      </c>
      <c r="F46" s="544"/>
    </row>
    <row r="47" spans="1:6" x14ac:dyDescent="0.2">
      <c r="A47" s="1472"/>
      <c r="B47" s="1500"/>
      <c r="C47" s="1473"/>
      <c r="D47" s="543"/>
      <c r="E47" s="215" t="s">
        <v>1195</v>
      </c>
      <c r="F47" s="544"/>
    </row>
    <row r="48" spans="1:6" x14ac:dyDescent="0.2">
      <c r="A48" s="1472"/>
      <c r="B48" s="1500"/>
      <c r="C48" s="1473"/>
      <c r="D48" s="543"/>
      <c r="E48" s="215" t="s">
        <v>1870</v>
      </c>
      <c r="F48" s="544"/>
    </row>
    <row r="49" spans="1:6" x14ac:dyDescent="0.2">
      <c r="A49" s="1472"/>
      <c r="B49" s="1500"/>
      <c r="C49" s="1473"/>
      <c r="D49" s="543"/>
      <c r="E49" s="215" t="s">
        <v>1871</v>
      </c>
      <c r="F49" s="544"/>
    </row>
    <row r="50" spans="1:6" x14ac:dyDescent="0.2">
      <c r="A50" s="1472"/>
      <c r="B50" s="1500"/>
      <c r="C50" s="1473"/>
      <c r="D50" s="543"/>
      <c r="E50" s="215" t="s">
        <v>1872</v>
      </c>
      <c r="F50" s="544"/>
    </row>
    <row r="51" spans="1:6" x14ac:dyDescent="0.2">
      <c r="A51" s="1472"/>
      <c r="B51" s="1500"/>
      <c r="C51" s="1473"/>
      <c r="D51" s="543"/>
      <c r="E51" s="216"/>
      <c r="F51" s="544"/>
    </row>
    <row r="52" spans="1:6" x14ac:dyDescent="0.2">
      <c r="A52" s="1472"/>
      <c r="B52" s="1500"/>
      <c r="C52" s="1473"/>
      <c r="D52" s="543"/>
      <c r="E52" s="40"/>
      <c r="F52" s="620"/>
    </row>
    <row r="53" spans="1:6" x14ac:dyDescent="0.2">
      <c r="A53" s="1472" t="s">
        <v>1895</v>
      </c>
      <c r="B53" s="1500"/>
      <c r="C53" s="1473"/>
      <c r="D53" s="256">
        <f>SUM(D46:D52)</f>
        <v>0</v>
      </c>
      <c r="E53" s="260">
        <f>'PgF-14_R.E.'!$E$54</f>
        <v>0</v>
      </c>
      <c r="F53" s="259">
        <f>D53+E53</f>
        <v>0</v>
      </c>
    </row>
    <row r="54" spans="1:6" s="30" customFormat="1" x14ac:dyDescent="0.2">
      <c r="A54" s="1472"/>
      <c r="B54" s="1500"/>
      <c r="C54" s="1473"/>
      <c r="D54" s="215" t="s">
        <v>1196</v>
      </c>
      <c r="E54" s="255"/>
      <c r="F54" s="258"/>
    </row>
    <row r="55" spans="1:6" s="117" customFormat="1" x14ac:dyDescent="0.2">
      <c r="A55" s="1472"/>
      <c r="B55" s="1500"/>
      <c r="C55" s="1473"/>
      <c r="D55" s="396"/>
      <c r="E55" s="257"/>
      <c r="F55" s="397"/>
    </row>
    <row r="56" spans="1:6" ht="13.5" thickBot="1" x14ac:dyDescent="0.25">
      <c r="A56" s="1472" t="s">
        <v>83</v>
      </c>
      <c r="B56" s="1500"/>
      <c r="C56" s="1473"/>
      <c r="D56" s="261">
        <f>'PgF-14_R.E.'!$E$67</f>
        <v>0</v>
      </c>
      <c r="E56" s="261">
        <f>'PgF-14_R.E.'!$E$57</f>
        <v>0</v>
      </c>
      <c r="F56" s="213">
        <f>D56+E56</f>
        <v>0</v>
      </c>
    </row>
    <row r="57" spans="1:6" ht="13.5" thickTop="1" x14ac:dyDescent="0.2">
      <c r="A57" s="1472"/>
      <c r="B57" s="1500"/>
      <c r="C57" s="1473"/>
      <c r="D57" s="47"/>
      <c r="E57" s="47"/>
      <c r="F57" s="500" t="s">
        <v>1194</v>
      </c>
    </row>
    <row r="58" spans="1:6" ht="13.5" thickBot="1" x14ac:dyDescent="0.25">
      <c r="A58" s="1505"/>
      <c r="B58" s="1506"/>
      <c r="C58" s="1507"/>
      <c r="D58" s="174"/>
      <c r="E58" s="38"/>
      <c r="F58" s="499"/>
    </row>
    <row r="59" spans="1:6" x14ac:dyDescent="0.2">
      <c r="A59" s="1328"/>
      <c r="B59" s="1328"/>
      <c r="C59" s="1328"/>
      <c r="D59" s="1328"/>
      <c r="E59" s="1328"/>
      <c r="F59" s="1328"/>
    </row>
    <row r="60" spans="1:6" s="30" customFormat="1" x14ac:dyDescent="0.2">
      <c r="A60" s="1328" t="s">
        <v>1368</v>
      </c>
      <c r="B60" s="1328"/>
      <c r="C60" s="1328"/>
      <c r="D60" s="1328"/>
      <c r="E60" s="1328"/>
      <c r="F60" s="1328"/>
    </row>
    <row r="61" spans="1:6" ht="13.5" thickBot="1" x14ac:dyDescent="0.25">
      <c r="A61" s="219"/>
      <c r="B61" s="219"/>
      <c r="C61" s="219"/>
      <c r="D61" s="219"/>
      <c r="E61" s="219"/>
      <c r="F61" s="219"/>
    </row>
    <row r="62" spans="1:6" x14ac:dyDescent="0.2">
      <c r="A62" s="1428"/>
      <c r="B62" s="1441"/>
      <c r="C62" s="17"/>
      <c r="D62" s="284"/>
      <c r="E62" s="284"/>
      <c r="F62" s="187"/>
    </row>
    <row r="63" spans="1:6" x14ac:dyDescent="0.2">
      <c r="A63" s="1428"/>
      <c r="B63" s="1441"/>
      <c r="C63" s="17" t="s">
        <v>1640</v>
      </c>
      <c r="D63" s="17" t="s">
        <v>1640</v>
      </c>
      <c r="E63" s="17" t="s">
        <v>185</v>
      </c>
      <c r="F63" s="187" t="s">
        <v>1721</v>
      </c>
    </row>
    <row r="64" spans="1:6" x14ac:dyDescent="0.2">
      <c r="A64" s="1428" t="s">
        <v>1369</v>
      </c>
      <c r="B64" s="1441"/>
      <c r="C64" s="17" t="s">
        <v>1639</v>
      </c>
      <c r="D64" s="17" t="s">
        <v>1641</v>
      </c>
      <c r="E64" s="17" t="s">
        <v>186</v>
      </c>
      <c r="F64" s="187" t="s">
        <v>1722</v>
      </c>
    </row>
    <row r="65" spans="1:6" s="30" customFormat="1" x14ac:dyDescent="0.2">
      <c r="A65" s="1428" t="s">
        <v>953</v>
      </c>
      <c r="B65" s="1441"/>
      <c r="C65" s="17" t="s">
        <v>955</v>
      </c>
      <c r="D65" s="17" t="s">
        <v>958</v>
      </c>
      <c r="E65" s="17" t="s">
        <v>960</v>
      </c>
      <c r="F65" s="187" t="s">
        <v>962</v>
      </c>
    </row>
    <row r="66" spans="1:6" x14ac:dyDescent="0.2">
      <c r="A66" s="1433"/>
      <c r="B66" s="1442"/>
      <c r="C66" s="18"/>
      <c r="D66" s="18"/>
      <c r="E66" s="18"/>
      <c r="F66" s="188"/>
    </row>
    <row r="67" spans="1:6" x14ac:dyDescent="0.2">
      <c r="A67" s="1563"/>
      <c r="B67" s="1523"/>
      <c r="C67" s="705"/>
      <c r="D67" s="706"/>
      <c r="E67" s="711"/>
      <c r="F67" s="542"/>
    </row>
    <row r="68" spans="1:6" x14ac:dyDescent="0.2">
      <c r="A68" s="1502"/>
      <c r="B68" s="1504"/>
      <c r="C68" s="707"/>
      <c r="D68" s="700"/>
      <c r="E68" s="696"/>
      <c r="F68" s="544"/>
    </row>
    <row r="69" spans="1:6" x14ac:dyDescent="0.2">
      <c r="A69" s="1502"/>
      <c r="B69" s="1504"/>
      <c r="C69" s="707"/>
      <c r="D69" s="700"/>
      <c r="E69" s="696"/>
      <c r="F69" s="544"/>
    </row>
    <row r="70" spans="1:6" x14ac:dyDescent="0.2">
      <c r="A70" s="1502"/>
      <c r="B70" s="1504"/>
      <c r="C70" s="707"/>
      <c r="D70" s="700"/>
      <c r="E70" s="696"/>
      <c r="F70" s="544"/>
    </row>
    <row r="71" spans="1:6" x14ac:dyDescent="0.2">
      <c r="A71" s="1502"/>
      <c r="B71" s="1504"/>
      <c r="C71" s="707"/>
      <c r="D71" s="700"/>
      <c r="E71" s="696"/>
      <c r="F71" s="544"/>
    </row>
    <row r="72" spans="1:6" x14ac:dyDescent="0.2">
      <c r="A72" s="1502"/>
      <c r="B72" s="1504"/>
      <c r="C72" s="707"/>
      <c r="D72" s="700"/>
      <c r="E72" s="696"/>
      <c r="F72" s="544"/>
    </row>
    <row r="73" spans="1:6" x14ac:dyDescent="0.2">
      <c r="A73" s="1502"/>
      <c r="B73" s="1504"/>
      <c r="C73" s="707"/>
      <c r="D73" s="700"/>
      <c r="E73" s="696"/>
      <c r="F73" s="544"/>
    </row>
    <row r="74" spans="1:6" x14ac:dyDescent="0.2">
      <c r="A74" s="1502"/>
      <c r="B74" s="1504"/>
      <c r="C74" s="707"/>
      <c r="D74" s="700"/>
      <c r="E74" s="696"/>
      <c r="F74" s="544"/>
    </row>
    <row r="75" spans="1:6" x14ac:dyDescent="0.2">
      <c r="A75" s="1502"/>
      <c r="B75" s="1504"/>
      <c r="C75" s="707"/>
      <c r="D75" s="700"/>
      <c r="E75" s="696"/>
      <c r="F75" s="544"/>
    </row>
    <row r="76" spans="1:6" x14ac:dyDescent="0.2">
      <c r="A76" s="1502"/>
      <c r="B76" s="1504"/>
      <c r="C76" s="707"/>
      <c r="D76" s="700"/>
      <c r="E76" s="696"/>
      <c r="F76" s="544"/>
    </row>
    <row r="77" spans="1:6" x14ac:dyDescent="0.2">
      <c r="A77" s="1502"/>
      <c r="B77" s="1504"/>
      <c r="C77" s="707"/>
      <c r="D77" s="700"/>
      <c r="E77" s="696"/>
      <c r="F77" s="544"/>
    </row>
    <row r="78" spans="1:6" x14ac:dyDescent="0.2">
      <c r="A78" s="1502"/>
      <c r="B78" s="1504"/>
      <c r="C78" s="707"/>
      <c r="D78" s="700"/>
      <c r="E78" s="696"/>
      <c r="F78" s="544"/>
    </row>
    <row r="79" spans="1:6" x14ac:dyDescent="0.2">
      <c r="A79" s="1502"/>
      <c r="B79" s="1504"/>
      <c r="C79" s="707"/>
      <c r="D79" s="700"/>
      <c r="E79" s="696"/>
      <c r="F79" s="544"/>
    </row>
    <row r="80" spans="1:6" x14ac:dyDescent="0.2">
      <c r="A80" s="1502"/>
      <c r="B80" s="1504"/>
      <c r="C80" s="707"/>
      <c r="D80" s="700"/>
      <c r="E80" s="696"/>
      <c r="F80" s="544"/>
    </row>
    <row r="81" spans="1:6" x14ac:dyDescent="0.2">
      <c r="A81" s="1502"/>
      <c r="B81" s="1504"/>
      <c r="C81" s="707"/>
      <c r="D81" s="700"/>
      <c r="E81" s="696"/>
      <c r="F81" s="544"/>
    </row>
    <row r="82" spans="1:6" ht="13.5" thickBot="1" x14ac:dyDescent="0.25">
      <c r="A82" s="1472" t="s">
        <v>1106</v>
      </c>
      <c r="B82" s="1473"/>
      <c r="C82" s="708"/>
      <c r="D82" s="699"/>
      <c r="E82" s="695"/>
      <c r="F82" s="494">
        <f>SUM(F67:F81)</f>
        <v>0</v>
      </c>
    </row>
    <row r="83" spans="1:6" ht="13.5" thickTop="1" x14ac:dyDescent="0.2">
      <c r="A83" s="1472"/>
      <c r="B83" s="1473"/>
      <c r="C83" s="708"/>
      <c r="D83" s="699"/>
      <c r="E83" s="695"/>
      <c r="F83" s="713" t="s">
        <v>1194</v>
      </c>
    </row>
    <row r="84" spans="1:6" ht="13.5" thickBot="1" x14ac:dyDescent="0.25">
      <c r="A84" s="1505"/>
      <c r="B84" s="1507"/>
      <c r="C84" s="709"/>
      <c r="D84" s="710"/>
      <c r="E84" s="712"/>
      <c r="F84" s="714"/>
    </row>
    <row r="86" spans="1:6" x14ac:dyDescent="0.2">
      <c r="D86" s="77"/>
      <c r="E86" s="54" t="s">
        <v>997</v>
      </c>
    </row>
    <row r="88" spans="1:6" x14ac:dyDescent="0.2">
      <c r="D88" s="66"/>
      <c r="E88" s="54" t="s">
        <v>853</v>
      </c>
    </row>
    <row r="89" spans="1:6" s="509" customFormat="1" x14ac:dyDescent="0.2">
      <c r="C89" s="884"/>
    </row>
    <row r="90" spans="1:6" s="509" customFormat="1" x14ac:dyDescent="0.2">
      <c r="C90" s="884"/>
    </row>
    <row r="91" spans="1:6" s="509" customFormat="1" x14ac:dyDescent="0.2">
      <c r="C91" s="884"/>
    </row>
    <row r="92" spans="1:6" s="509" customFormat="1" x14ac:dyDescent="0.2">
      <c r="C92" s="884"/>
    </row>
    <row r="93" spans="1:6" s="509" customFormat="1" x14ac:dyDescent="0.2">
      <c r="C93" s="884"/>
    </row>
    <row r="94" spans="1:6" s="509" customFormat="1" x14ac:dyDescent="0.2">
      <c r="C94" s="884"/>
    </row>
    <row r="95" spans="1:6" s="509" customFormat="1" x14ac:dyDescent="0.2">
      <c r="C95" s="884"/>
    </row>
    <row r="96" spans="1:6" s="509" customFormat="1" x14ac:dyDescent="0.2">
      <c r="C96" s="884"/>
    </row>
  </sheetData>
  <sheetProtection password="C9B0" sheet="1" objects="1" scenarios="1" formatCells="0" formatRows="0" insertRows="0"/>
  <customSheetViews>
    <customSheetView guid="{56330057-FDF7-4F01-A54F-39862AA5437F}" scale="75" showGridLines="0" fitToPage="1">
      <selection sqref="A1:K2"/>
      <pageMargins left="0.5" right="0.5" top="0.5" bottom="1" header="0.5" footer="0.5"/>
      <printOptions horizontalCentered="1" gridLines="1"/>
      <pageSetup scale="61" orientation="portrait" r:id="rId1"/>
      <headerFooter alignWithMargins="0">
        <oddFooter>&amp;R&amp;12Page F-25</oddFooter>
      </headerFooter>
    </customSheetView>
    <customSheetView guid="{5798407D-750F-4210-A659-AB18B2146EC8}" scale="75" showGridLines="0" fitToPage="1" showRuler="0">
      <pageMargins left="0.5" right="0.5" top="0.5" bottom="1" header="0.5" footer="0.5"/>
      <printOptions horizontalCentered="1"/>
      <pageSetup scale="59" orientation="portrait" r:id="rId2"/>
      <headerFooter alignWithMargins="0">
        <oddFooter>&amp;R&amp;12Page F-25</oddFooter>
      </headerFooter>
    </customSheetView>
    <customSheetView guid="{2A3615D7-7698-4568-8705-B8674009C55E}" scale="75" showGridLines="0" fitToPage="1">
      <selection sqref="A1:K2"/>
      <pageMargins left="0.5" right="0.5" top="0.5" bottom="1" header="0.5" footer="0.5"/>
      <printOptions horizontalCentered="1" gridLines="1"/>
      <pageSetup scale="61" orientation="portrait" r:id="rId3"/>
      <headerFooter alignWithMargins="0">
        <oddFooter>&amp;R&amp;12Page F-25</oddFooter>
      </headerFooter>
    </customSheetView>
    <customSheetView guid="{FFE0FEC9-02DE-4FCF-B2B2-8C86F1867C4E}" scale="75" showGridLines="0" fitToPage="1">
      <selection sqref="A1:K2"/>
      <pageMargins left="0.5" right="0.5" top="0.5" bottom="1" header="0.5" footer="0.5"/>
      <printOptions horizontalCentered="1" gridLines="1"/>
      <pageSetup scale="61" orientation="portrait" r:id="rId4"/>
      <headerFooter alignWithMargins="0">
        <oddFooter>&amp;R&amp;12Page F-25</oddFooter>
      </headerFooter>
    </customSheetView>
  </customSheetViews>
  <mergeCells count="70">
    <mergeCell ref="A45:C45"/>
    <mergeCell ref="A44:C44"/>
    <mergeCell ref="A55:C55"/>
    <mergeCell ref="A68:B68"/>
    <mergeCell ref="A50:C50"/>
    <mergeCell ref="A56:C56"/>
    <mergeCell ref="A51:C51"/>
    <mergeCell ref="A52:C52"/>
    <mergeCell ref="A60:F60"/>
    <mergeCell ref="A53:C53"/>
    <mergeCell ref="A62:B62"/>
    <mergeCell ref="A58:C58"/>
    <mergeCell ref="A54:C54"/>
    <mergeCell ref="A46:C46"/>
    <mergeCell ref="A65:B65"/>
    <mergeCell ref="A57:C57"/>
    <mergeCell ref="A49:C49"/>
    <mergeCell ref="A48:C48"/>
    <mergeCell ref="A59:F59"/>
    <mergeCell ref="A63:B63"/>
    <mergeCell ref="A83:B83"/>
    <mergeCell ref="A64:B64"/>
    <mergeCell ref="A66:B66"/>
    <mergeCell ref="A74:B74"/>
    <mergeCell ref="A75:B75"/>
    <mergeCell ref="A67:B67"/>
    <mergeCell ref="A80:B80"/>
    <mergeCell ref="A81:B81"/>
    <mergeCell ref="A82:B82"/>
    <mergeCell ref="A72:B72"/>
    <mergeCell ref="A73:B73"/>
    <mergeCell ref="A69:B69"/>
    <mergeCell ref="A70:B70"/>
    <mergeCell ref="A71:B71"/>
    <mergeCell ref="A84:B84"/>
    <mergeCell ref="A76:B76"/>
    <mergeCell ref="A77:B77"/>
    <mergeCell ref="A78:B78"/>
    <mergeCell ref="A79:B79"/>
    <mergeCell ref="A47:C47"/>
    <mergeCell ref="A38:C38"/>
    <mergeCell ref="A20:B20"/>
    <mergeCell ref="A11:B11"/>
    <mergeCell ref="A12:B12"/>
    <mergeCell ref="A14:B14"/>
    <mergeCell ref="A19:B19"/>
    <mergeCell ref="A21:B21"/>
    <mergeCell ref="A22:B22"/>
    <mergeCell ref="A42:C42"/>
    <mergeCell ref="A37:C37"/>
    <mergeCell ref="A39:C39"/>
    <mergeCell ref="A41:C41"/>
    <mergeCell ref="A40:C40"/>
    <mergeCell ref="A35:F35"/>
    <mergeCell ref="A43:C43"/>
    <mergeCell ref="B2:F2"/>
    <mergeCell ref="C1:E1"/>
    <mergeCell ref="A23:F23"/>
    <mergeCell ref="A24:F33"/>
    <mergeCell ref="A18:B18"/>
    <mergeCell ref="A15:B15"/>
    <mergeCell ref="A16:B16"/>
    <mergeCell ref="A17:B17"/>
    <mergeCell ref="A10:B10"/>
    <mergeCell ref="A9:B9"/>
    <mergeCell ref="A4:F4"/>
    <mergeCell ref="A6:B6"/>
    <mergeCell ref="A8:B8"/>
    <mergeCell ref="A7:B7"/>
    <mergeCell ref="A13:B13"/>
  </mergeCells>
  <phoneticPr fontId="0" type="noConversion"/>
  <printOptions horizontalCentered="1"/>
  <pageMargins left="0.5" right="0.5" top="0.5" bottom="1" header="0.5" footer="0.5"/>
  <pageSetup scale="59" orientation="portrait" r:id="rId5"/>
  <headerFooter alignWithMargins="0">
    <oddFooter>&amp;R&amp;12Page F-25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K85"/>
  <sheetViews>
    <sheetView showGridLines="0" view="pageBreakPreview" zoomScale="70" zoomScaleNormal="75" zoomScaleSheetLayoutView="70" workbookViewId="0"/>
  </sheetViews>
  <sheetFormatPr defaultRowHeight="12.75" x14ac:dyDescent="0.2"/>
  <cols>
    <col min="1" max="1" width="5.7109375" customWidth="1"/>
    <col min="2" max="2" width="75.7109375" customWidth="1"/>
    <col min="3" max="3" width="18.5703125" customWidth="1"/>
    <col min="4" max="5" width="18.28515625" customWidth="1"/>
    <col min="6" max="7" width="18.42578125" customWidth="1"/>
    <col min="8" max="8" width="18.5703125" customWidth="1"/>
    <col min="9" max="9" width="20.7109375" customWidth="1"/>
    <col min="10" max="10" width="5.140625" customWidth="1"/>
    <col min="11" max="11" width="3.28515625" customWidth="1"/>
  </cols>
  <sheetData>
    <row r="1" spans="2:11" x14ac:dyDescent="0.2">
      <c r="B1" s="1328" t="s">
        <v>1763</v>
      </c>
      <c r="C1" s="1328"/>
      <c r="D1" s="1328"/>
      <c r="E1" s="1328"/>
      <c r="F1" s="1328"/>
      <c r="G1" s="1328"/>
      <c r="H1" s="1328"/>
      <c r="I1" s="1328"/>
      <c r="J1" s="1636" t="s">
        <v>2119</v>
      </c>
      <c r="K1" s="1619"/>
    </row>
    <row r="2" spans="2:11" x14ac:dyDescent="0.2">
      <c r="B2" s="1374" t="s">
        <v>243</v>
      </c>
      <c r="C2" s="1374"/>
      <c r="D2" s="1374"/>
      <c r="E2" s="1374"/>
      <c r="F2" s="1374"/>
      <c r="G2" s="1374"/>
      <c r="H2" s="1374"/>
      <c r="I2" s="1374"/>
      <c r="J2" s="1637"/>
      <c r="K2" s="1619"/>
    </row>
    <row r="3" spans="2:11" ht="13.5" thickBot="1" x14ac:dyDescent="0.25">
      <c r="B3" s="1634"/>
      <c r="C3" s="1634"/>
      <c r="D3" s="1634"/>
      <c r="E3" s="1634"/>
      <c r="F3" s="1634"/>
      <c r="G3" s="1634"/>
      <c r="H3" s="1634"/>
      <c r="I3" s="1634"/>
      <c r="J3" s="1637"/>
      <c r="K3" s="1619"/>
    </row>
    <row r="4" spans="2:11" ht="12.75" customHeight="1" x14ac:dyDescent="0.2">
      <c r="B4" s="191"/>
      <c r="C4" s="28"/>
      <c r="D4" s="28"/>
      <c r="E4" s="28"/>
      <c r="F4" s="28"/>
      <c r="G4" s="1605"/>
      <c r="H4" s="1605"/>
      <c r="I4" s="217"/>
      <c r="J4" s="1637"/>
      <c r="K4" s="1619"/>
    </row>
    <row r="5" spans="2:11" x14ac:dyDescent="0.2">
      <c r="B5" s="192"/>
      <c r="C5" s="28"/>
      <c r="D5" s="28"/>
      <c r="E5" s="28"/>
      <c r="F5" s="28"/>
      <c r="G5" s="1520" t="s">
        <v>1758</v>
      </c>
      <c r="H5" s="1520"/>
      <c r="I5" s="217"/>
      <c r="J5" s="1244"/>
      <c r="K5" s="1618"/>
    </row>
    <row r="6" spans="2:11" x14ac:dyDescent="0.2">
      <c r="B6" s="192"/>
      <c r="C6" s="28"/>
      <c r="D6" s="28"/>
      <c r="E6" s="28"/>
      <c r="F6" s="28"/>
      <c r="G6" s="1458"/>
      <c r="H6" s="1442"/>
      <c r="I6" s="217"/>
      <c r="J6" s="1244"/>
      <c r="K6" s="1618"/>
    </row>
    <row r="7" spans="2:11" x14ac:dyDescent="0.2">
      <c r="B7" s="192"/>
      <c r="C7" s="17"/>
      <c r="D7" s="17"/>
      <c r="E7" s="17"/>
      <c r="F7" s="17" t="s">
        <v>187</v>
      </c>
      <c r="G7" s="17"/>
      <c r="H7" s="17"/>
      <c r="I7" s="187"/>
      <c r="J7" s="1244"/>
      <c r="K7" s="1618"/>
    </row>
    <row r="8" spans="2:11" x14ac:dyDescent="0.2">
      <c r="B8" s="192"/>
      <c r="C8" s="17" t="s">
        <v>1371</v>
      </c>
      <c r="D8" s="17" t="s">
        <v>1371</v>
      </c>
      <c r="E8" s="17" t="s">
        <v>185</v>
      </c>
      <c r="F8" s="17" t="s">
        <v>1321</v>
      </c>
      <c r="G8" s="17" t="s">
        <v>1759</v>
      </c>
      <c r="H8" s="17" t="s">
        <v>1760</v>
      </c>
      <c r="I8" s="187" t="s">
        <v>1558</v>
      </c>
      <c r="J8" s="1244"/>
      <c r="K8" s="1618"/>
    </row>
    <row r="9" spans="2:11" x14ac:dyDescent="0.2">
      <c r="B9" s="192" t="s">
        <v>1370</v>
      </c>
      <c r="C9" s="17" t="s">
        <v>1372</v>
      </c>
      <c r="D9" s="17" t="s">
        <v>1373</v>
      </c>
      <c r="E9" s="17" t="s">
        <v>186</v>
      </c>
      <c r="F9" s="17" t="s">
        <v>1221</v>
      </c>
      <c r="G9" s="17" t="s">
        <v>479</v>
      </c>
      <c r="H9" s="17" t="s">
        <v>1761</v>
      </c>
      <c r="I9" s="187" t="s">
        <v>1762</v>
      </c>
      <c r="J9" s="1244"/>
      <c r="K9" s="1618"/>
    </row>
    <row r="10" spans="2:11" s="30" customFormat="1" x14ac:dyDescent="0.2">
      <c r="B10" s="192" t="s">
        <v>953</v>
      </c>
      <c r="C10" s="17" t="s">
        <v>955</v>
      </c>
      <c r="D10" s="17" t="s">
        <v>958</v>
      </c>
      <c r="E10" s="17" t="s">
        <v>960</v>
      </c>
      <c r="F10" s="17" t="s">
        <v>962</v>
      </c>
      <c r="G10" s="17" t="s">
        <v>963</v>
      </c>
      <c r="H10" s="17" t="s">
        <v>607</v>
      </c>
      <c r="I10" s="187" t="s">
        <v>1329</v>
      </c>
      <c r="J10" s="1244"/>
      <c r="K10" s="1618"/>
    </row>
    <row r="11" spans="2:11" x14ac:dyDescent="0.2">
      <c r="B11" s="193"/>
      <c r="C11" s="18"/>
      <c r="D11" s="18"/>
      <c r="E11" s="18"/>
      <c r="F11" s="18"/>
      <c r="G11" s="18"/>
      <c r="H11" s="18"/>
      <c r="I11" s="188"/>
      <c r="J11" s="1244"/>
      <c r="K11" s="1618"/>
    </row>
    <row r="12" spans="2:11" x14ac:dyDescent="0.2">
      <c r="B12" s="214" t="s">
        <v>1107</v>
      </c>
      <c r="C12" s="22"/>
      <c r="D12" s="22"/>
      <c r="E12" s="22"/>
      <c r="F12" s="34"/>
      <c r="G12" s="64"/>
      <c r="H12" s="64"/>
      <c r="I12" s="238"/>
      <c r="J12" s="1635" t="str">
        <f>IF('Cover Page'!$A$1&gt;0,'Cover Page'!$A$1," ")</f>
        <v xml:space="preserve"> </v>
      </c>
      <c r="K12" s="1618"/>
    </row>
    <row r="13" spans="2:11" x14ac:dyDescent="0.2">
      <c r="B13" s="518"/>
      <c r="C13" s="533"/>
      <c r="D13" s="533"/>
      <c r="E13" s="550"/>
      <c r="F13" s="530"/>
      <c r="G13" s="530"/>
      <c r="H13" s="530"/>
      <c r="I13" s="531"/>
      <c r="J13" s="1635"/>
      <c r="K13" s="1618"/>
    </row>
    <row r="14" spans="2:11" x14ac:dyDescent="0.2">
      <c r="B14" s="518"/>
      <c r="C14" s="704"/>
      <c r="D14" s="704"/>
      <c r="E14" s="550"/>
      <c r="F14" s="530"/>
      <c r="G14" s="530"/>
      <c r="H14" s="530"/>
      <c r="I14" s="531"/>
      <c r="J14" s="1635"/>
      <c r="K14" s="1618"/>
    </row>
    <row r="15" spans="2:11" x14ac:dyDescent="0.2">
      <c r="B15" s="518"/>
      <c r="C15" s="533"/>
      <c r="D15" s="533"/>
      <c r="E15" s="550"/>
      <c r="F15" s="530"/>
      <c r="G15" s="530"/>
      <c r="H15" s="530"/>
      <c r="I15" s="531"/>
      <c r="J15" s="1635"/>
      <c r="K15" s="1618"/>
    </row>
    <row r="16" spans="2:11" x14ac:dyDescent="0.2">
      <c r="B16" s="518"/>
      <c r="C16" s="533"/>
      <c r="D16" s="533"/>
      <c r="E16" s="550"/>
      <c r="F16" s="530"/>
      <c r="G16" s="530"/>
      <c r="H16" s="530"/>
      <c r="I16" s="531"/>
      <c r="J16" s="1635"/>
      <c r="K16" s="1618"/>
    </row>
    <row r="17" spans="2:11" x14ac:dyDescent="0.2">
      <c r="B17" s="518"/>
      <c r="C17" s="533"/>
      <c r="D17" s="533"/>
      <c r="E17" s="550"/>
      <c r="F17" s="530"/>
      <c r="G17" s="530"/>
      <c r="H17" s="530"/>
      <c r="I17" s="531"/>
      <c r="J17" s="1635"/>
      <c r="K17" s="1618"/>
    </row>
    <row r="18" spans="2:11" x14ac:dyDescent="0.2">
      <c r="B18" s="518"/>
      <c r="C18" s="533"/>
      <c r="D18" s="533"/>
      <c r="E18" s="550"/>
      <c r="F18" s="530"/>
      <c r="G18" s="530"/>
      <c r="H18" s="530"/>
      <c r="I18" s="531"/>
      <c r="J18" s="1635"/>
      <c r="K18" s="1618"/>
    </row>
    <row r="19" spans="2:11" x14ac:dyDescent="0.2">
      <c r="B19" s="518"/>
      <c r="C19" s="533"/>
      <c r="D19" s="533"/>
      <c r="E19" s="550"/>
      <c r="F19" s="530"/>
      <c r="G19" s="530"/>
      <c r="H19" s="530"/>
      <c r="I19" s="531"/>
      <c r="J19" s="1635"/>
      <c r="K19" s="1618"/>
    </row>
    <row r="20" spans="2:11" x14ac:dyDescent="0.2">
      <c r="B20" s="518"/>
      <c r="C20" s="533"/>
      <c r="D20" s="533"/>
      <c r="E20" s="550"/>
      <c r="F20" s="530"/>
      <c r="G20" s="530"/>
      <c r="H20" s="530"/>
      <c r="I20" s="531"/>
      <c r="J20" s="1635"/>
      <c r="K20" s="1618"/>
    </row>
    <row r="21" spans="2:11" x14ac:dyDescent="0.2">
      <c r="B21" s="518"/>
      <c r="C21" s="533"/>
      <c r="D21" s="533"/>
      <c r="E21" s="550"/>
      <c r="F21" s="530"/>
      <c r="G21" s="530"/>
      <c r="H21" s="530"/>
      <c r="I21" s="531"/>
      <c r="J21" s="1635"/>
      <c r="K21" s="1618"/>
    </row>
    <row r="22" spans="2:11" x14ac:dyDescent="0.2">
      <c r="B22" s="518"/>
      <c r="C22" s="533"/>
      <c r="D22" s="533"/>
      <c r="E22" s="550"/>
      <c r="F22" s="530"/>
      <c r="G22" s="530"/>
      <c r="H22" s="530"/>
      <c r="I22" s="531"/>
      <c r="J22" s="1635"/>
      <c r="K22" s="1618"/>
    </row>
    <row r="23" spans="2:11" x14ac:dyDescent="0.2">
      <c r="B23" s="518"/>
      <c r="C23" s="533"/>
      <c r="D23" s="533"/>
      <c r="E23" s="550"/>
      <c r="F23" s="530"/>
      <c r="G23" s="530"/>
      <c r="H23" s="530"/>
      <c r="I23" s="531"/>
      <c r="J23" s="1635"/>
      <c r="K23" s="1618"/>
    </row>
    <row r="24" spans="2:11" x14ac:dyDescent="0.2">
      <c r="B24" s="518"/>
      <c r="C24" s="533"/>
      <c r="D24" s="533"/>
      <c r="E24" s="550"/>
      <c r="F24" s="530"/>
      <c r="G24" s="530"/>
      <c r="H24" s="530"/>
      <c r="I24" s="531"/>
      <c r="J24" s="1635"/>
      <c r="K24" s="1618"/>
    </row>
    <row r="25" spans="2:11" x14ac:dyDescent="0.2">
      <c r="B25" s="518"/>
      <c r="C25" s="533"/>
      <c r="D25" s="533"/>
      <c r="E25" s="550"/>
      <c r="F25" s="530"/>
      <c r="G25" s="530"/>
      <c r="H25" s="530"/>
      <c r="I25" s="531"/>
      <c r="J25" s="1635"/>
      <c r="K25" s="1618"/>
    </row>
    <row r="26" spans="2:11" x14ac:dyDescent="0.2">
      <c r="B26" s="518"/>
      <c r="C26" s="533"/>
      <c r="D26" s="533"/>
      <c r="E26" s="550"/>
      <c r="F26" s="530"/>
      <c r="G26" s="530"/>
      <c r="H26" s="530"/>
      <c r="I26" s="531"/>
      <c r="J26" s="1635"/>
      <c r="K26" s="1618"/>
    </row>
    <row r="27" spans="2:11" x14ac:dyDescent="0.2">
      <c r="B27" s="518"/>
      <c r="C27" s="533"/>
      <c r="D27" s="533"/>
      <c r="E27" s="550"/>
      <c r="F27" s="530"/>
      <c r="G27" s="530"/>
      <c r="H27" s="530"/>
      <c r="I27" s="531"/>
      <c r="J27" s="1635"/>
      <c r="K27" s="1618"/>
    </row>
    <row r="28" spans="2:11" ht="13.5" thickBot="1" x14ac:dyDescent="0.25">
      <c r="B28" s="200" t="s">
        <v>1112</v>
      </c>
      <c r="C28" s="22"/>
      <c r="D28" s="22"/>
      <c r="E28" s="22"/>
      <c r="F28" s="74">
        <f>SUM(F13:F27)</f>
        <v>0</v>
      </c>
      <c r="G28" s="74">
        <f>SUM(G13:G27)</f>
        <v>0</v>
      </c>
      <c r="H28" s="74">
        <f>SUM(H13:H27)</f>
        <v>0</v>
      </c>
      <c r="I28" s="213">
        <f>SUM(I13:I27)</f>
        <v>0</v>
      </c>
      <c r="J28" s="1635"/>
      <c r="K28" s="1618"/>
    </row>
    <row r="29" spans="2:11" ht="13.5" thickTop="1" x14ac:dyDescent="0.2">
      <c r="B29" s="200"/>
      <c r="C29" s="22"/>
      <c r="D29" s="22"/>
      <c r="E29" s="22"/>
      <c r="F29" s="21"/>
      <c r="G29" s="21"/>
      <c r="H29" s="21"/>
      <c r="I29" s="195" t="s">
        <v>1194</v>
      </c>
      <c r="J29" s="1635"/>
      <c r="K29" s="1618"/>
    </row>
    <row r="30" spans="2:11" x14ac:dyDescent="0.2">
      <c r="B30" s="214" t="s">
        <v>1581</v>
      </c>
      <c r="C30" s="22"/>
      <c r="D30" s="22"/>
      <c r="E30" s="22"/>
      <c r="F30" s="34"/>
      <c r="G30" s="34"/>
      <c r="H30" s="34"/>
      <c r="I30" s="223"/>
      <c r="J30" s="1635"/>
      <c r="K30" s="1618"/>
    </row>
    <row r="31" spans="2:11" x14ac:dyDescent="0.2">
      <c r="B31" s="518"/>
      <c r="C31" s="533"/>
      <c r="D31" s="533"/>
      <c r="E31" s="533"/>
      <c r="F31" s="525"/>
      <c r="G31" s="525"/>
      <c r="H31" s="525"/>
      <c r="I31" s="526"/>
      <c r="J31" s="1635"/>
      <c r="K31" s="1618"/>
    </row>
    <row r="32" spans="2:11" x14ac:dyDescent="0.2">
      <c r="B32" s="518"/>
      <c r="C32" s="533"/>
      <c r="D32" s="533"/>
      <c r="E32" s="533"/>
      <c r="F32" s="525"/>
      <c r="G32" s="525"/>
      <c r="H32" s="525"/>
      <c r="I32" s="526"/>
      <c r="J32" s="1635"/>
      <c r="K32" s="1618"/>
    </row>
    <row r="33" spans="2:11" x14ac:dyDescent="0.2">
      <c r="B33" s="518"/>
      <c r="C33" s="533"/>
      <c r="D33" s="533"/>
      <c r="E33" s="533"/>
      <c r="F33" s="525"/>
      <c r="G33" s="525"/>
      <c r="H33" s="525"/>
      <c r="I33" s="526"/>
      <c r="J33" s="1635"/>
      <c r="K33" s="1618"/>
    </row>
    <row r="34" spans="2:11" x14ac:dyDescent="0.2">
      <c r="B34" s="518"/>
      <c r="C34" s="533"/>
      <c r="D34" s="533"/>
      <c r="E34" s="533"/>
      <c r="F34" s="525"/>
      <c r="G34" s="525"/>
      <c r="H34" s="525"/>
      <c r="I34" s="526"/>
      <c r="J34" s="1635"/>
      <c r="K34" s="1618"/>
    </row>
    <row r="35" spans="2:11" x14ac:dyDescent="0.2">
      <c r="B35" s="518"/>
      <c r="C35" s="533"/>
      <c r="D35" s="533"/>
      <c r="E35" s="533"/>
      <c r="F35" s="525"/>
      <c r="G35" s="525"/>
      <c r="H35" s="525"/>
      <c r="I35" s="526"/>
      <c r="J35" s="1635"/>
      <c r="K35" s="1618"/>
    </row>
    <row r="36" spans="2:11" x14ac:dyDescent="0.2">
      <c r="B36" s="518"/>
      <c r="C36" s="533"/>
      <c r="D36" s="533"/>
      <c r="E36" s="533"/>
      <c r="F36" s="530"/>
      <c r="G36" s="530"/>
      <c r="H36" s="530"/>
      <c r="I36" s="531"/>
      <c r="J36" s="1635"/>
      <c r="K36" s="1618"/>
    </row>
    <row r="37" spans="2:11" x14ac:dyDescent="0.2">
      <c r="B37" s="518"/>
      <c r="C37" s="533"/>
      <c r="D37" s="533"/>
      <c r="E37" s="533"/>
      <c r="F37" s="530"/>
      <c r="G37" s="530"/>
      <c r="H37" s="530"/>
      <c r="I37" s="531"/>
      <c r="J37" s="1635"/>
      <c r="K37" s="1618"/>
    </row>
    <row r="38" spans="2:11" x14ac:dyDescent="0.2">
      <c r="B38" s="518"/>
      <c r="C38" s="533"/>
      <c r="D38" s="533"/>
      <c r="E38" s="533"/>
      <c r="F38" s="530"/>
      <c r="G38" s="530"/>
      <c r="H38" s="530"/>
      <c r="I38" s="531"/>
      <c r="J38" s="1635"/>
      <c r="K38" s="1618"/>
    </row>
    <row r="39" spans="2:11" x14ac:dyDescent="0.2">
      <c r="B39" s="518"/>
      <c r="C39" s="533"/>
      <c r="D39" s="533"/>
      <c r="E39" s="533"/>
      <c r="F39" s="530"/>
      <c r="G39" s="530"/>
      <c r="H39" s="530"/>
      <c r="I39" s="531"/>
      <c r="J39" s="1635"/>
      <c r="K39" s="1618"/>
    </row>
    <row r="40" spans="2:11" x14ac:dyDescent="0.2">
      <c r="B40" s="518"/>
      <c r="C40" s="533"/>
      <c r="D40" s="533"/>
      <c r="E40" s="533"/>
      <c r="F40" s="530"/>
      <c r="G40" s="530"/>
      <c r="H40" s="530"/>
      <c r="I40" s="531"/>
      <c r="J40" s="1635"/>
      <c r="K40" s="1618"/>
    </row>
    <row r="41" spans="2:11" ht="12.75" customHeight="1" x14ac:dyDescent="0.2">
      <c r="B41" s="518"/>
      <c r="C41" s="533"/>
      <c r="D41" s="533"/>
      <c r="E41" s="533"/>
      <c r="F41" s="530"/>
      <c r="G41" s="530"/>
      <c r="H41" s="530"/>
      <c r="I41" s="531"/>
      <c r="J41" s="1635"/>
      <c r="K41" s="1518" t="s">
        <v>1796</v>
      </c>
    </row>
    <row r="42" spans="2:11" ht="12.75" customHeight="1" x14ac:dyDescent="0.2">
      <c r="B42" s="518"/>
      <c r="C42" s="533"/>
      <c r="D42" s="533"/>
      <c r="E42" s="533"/>
      <c r="F42" s="530"/>
      <c r="G42" s="530"/>
      <c r="H42" s="530"/>
      <c r="I42" s="531"/>
      <c r="J42" s="1635"/>
      <c r="K42" s="1518"/>
    </row>
    <row r="43" spans="2:11" x14ac:dyDescent="0.2">
      <c r="B43" s="518"/>
      <c r="C43" s="533"/>
      <c r="D43" s="533"/>
      <c r="E43" s="533"/>
      <c r="F43" s="530"/>
      <c r="G43" s="530"/>
      <c r="H43" s="530"/>
      <c r="I43" s="531"/>
      <c r="J43" s="1635"/>
      <c r="K43" s="1518"/>
    </row>
    <row r="44" spans="2:11" ht="12.75" customHeight="1" x14ac:dyDescent="0.2">
      <c r="B44" s="518"/>
      <c r="C44" s="533"/>
      <c r="D44" s="533"/>
      <c r="E44" s="533"/>
      <c r="F44" s="530"/>
      <c r="G44" s="530"/>
      <c r="H44" s="530"/>
      <c r="I44" s="531"/>
      <c r="J44" s="1635"/>
      <c r="K44" s="1518"/>
    </row>
    <row r="45" spans="2:11" ht="13.5" customHeight="1" x14ac:dyDescent="0.2">
      <c r="B45" s="518"/>
      <c r="C45" s="533"/>
      <c r="D45" s="533"/>
      <c r="E45" s="533"/>
      <c r="F45" s="530"/>
      <c r="G45" s="530"/>
      <c r="H45" s="530"/>
      <c r="I45" s="531"/>
      <c r="J45" s="1635"/>
      <c r="K45" s="1518"/>
    </row>
    <row r="46" spans="2:11" ht="13.5" thickBot="1" x14ac:dyDescent="0.25">
      <c r="B46" s="200" t="s">
        <v>1108</v>
      </c>
      <c r="C46" s="22"/>
      <c r="D46" s="22"/>
      <c r="E46" s="22"/>
      <c r="F46" s="74">
        <f>SUM(F36:F45)</f>
        <v>0</v>
      </c>
      <c r="G46" s="74">
        <f>SUM(G36:G45)</f>
        <v>0</v>
      </c>
      <c r="H46" s="74">
        <f>SUM(H36:H45)</f>
        <v>0</v>
      </c>
      <c r="I46" s="213">
        <f>SUM(I36:I45)</f>
        <v>0</v>
      </c>
      <c r="J46" s="1635"/>
      <c r="K46" s="1518"/>
    </row>
    <row r="47" spans="2:11" ht="13.5" thickTop="1" x14ac:dyDescent="0.2">
      <c r="B47" s="200"/>
      <c r="C47" s="22"/>
      <c r="D47" s="22"/>
      <c r="E47" s="22"/>
      <c r="F47" s="21"/>
      <c r="G47" s="21"/>
      <c r="H47" s="21"/>
      <c r="I47" s="195" t="s">
        <v>1194</v>
      </c>
      <c r="J47" s="1635"/>
      <c r="K47" s="1518"/>
    </row>
    <row r="48" spans="2:11" x14ac:dyDescent="0.2">
      <c r="B48" s="214" t="s">
        <v>1109</v>
      </c>
      <c r="C48" s="22"/>
      <c r="D48" s="22"/>
      <c r="E48" s="22"/>
      <c r="F48" s="34"/>
      <c r="G48" s="34"/>
      <c r="H48" s="34"/>
      <c r="I48" s="223"/>
      <c r="J48" s="1635"/>
      <c r="K48" s="1518"/>
    </row>
    <row r="49" spans="2:11" x14ac:dyDescent="0.2">
      <c r="B49" s="518"/>
      <c r="C49" s="533"/>
      <c r="D49" s="533"/>
      <c r="E49" s="533"/>
      <c r="F49" s="530"/>
      <c r="G49" s="530"/>
      <c r="H49" s="530"/>
      <c r="I49" s="531"/>
      <c r="J49" s="1635"/>
      <c r="K49" s="1518"/>
    </row>
    <row r="50" spans="2:11" x14ac:dyDescent="0.2">
      <c r="B50" s="518"/>
      <c r="C50" s="533"/>
      <c r="D50" s="533"/>
      <c r="E50" s="533"/>
      <c r="F50" s="530"/>
      <c r="G50" s="530"/>
      <c r="H50" s="530"/>
      <c r="I50" s="531"/>
      <c r="J50" s="1635"/>
      <c r="K50" s="1518"/>
    </row>
    <row r="51" spans="2:11" x14ac:dyDescent="0.2">
      <c r="B51" s="518"/>
      <c r="C51" s="533"/>
      <c r="D51" s="533"/>
      <c r="E51" s="533"/>
      <c r="F51" s="530"/>
      <c r="G51" s="530"/>
      <c r="H51" s="530"/>
      <c r="I51" s="531"/>
      <c r="J51" s="1635"/>
      <c r="K51" s="1518"/>
    </row>
    <row r="52" spans="2:11" x14ac:dyDescent="0.2">
      <c r="B52" s="518"/>
      <c r="C52" s="533"/>
      <c r="D52" s="533"/>
      <c r="E52" s="533"/>
      <c r="F52" s="530"/>
      <c r="G52" s="530"/>
      <c r="H52" s="530"/>
      <c r="I52" s="531"/>
      <c r="J52" s="1635"/>
      <c r="K52" s="1518"/>
    </row>
    <row r="53" spans="2:11" x14ac:dyDescent="0.2">
      <c r="B53" s="518"/>
      <c r="C53" s="533"/>
      <c r="D53" s="533"/>
      <c r="E53" s="533"/>
      <c r="F53" s="530"/>
      <c r="G53" s="530"/>
      <c r="H53" s="530"/>
      <c r="I53" s="531"/>
      <c r="J53" s="1635"/>
      <c r="K53" s="1518"/>
    </row>
    <row r="54" spans="2:11" x14ac:dyDescent="0.2">
      <c r="B54" s="518"/>
      <c r="C54" s="533"/>
      <c r="D54" s="533"/>
      <c r="E54" s="533"/>
      <c r="F54" s="530"/>
      <c r="G54" s="530"/>
      <c r="H54" s="530"/>
      <c r="I54" s="531"/>
      <c r="J54" s="1635"/>
      <c r="K54" s="1518"/>
    </row>
    <row r="55" spans="2:11" x14ac:dyDescent="0.2">
      <c r="B55" s="518"/>
      <c r="C55" s="533"/>
      <c r="D55" s="533"/>
      <c r="E55" s="533"/>
      <c r="F55" s="530"/>
      <c r="G55" s="530"/>
      <c r="H55" s="530"/>
      <c r="I55" s="531"/>
      <c r="J55" s="1635"/>
      <c r="K55" s="1518"/>
    </row>
    <row r="56" spans="2:11" x14ac:dyDescent="0.2">
      <c r="B56" s="518"/>
      <c r="C56" s="533"/>
      <c r="D56" s="533"/>
      <c r="E56" s="533"/>
      <c r="F56" s="530"/>
      <c r="G56" s="530"/>
      <c r="H56" s="530"/>
      <c r="I56" s="531"/>
      <c r="J56" s="1635"/>
      <c r="K56" s="1518"/>
    </row>
    <row r="57" spans="2:11" x14ac:dyDescent="0.2">
      <c r="B57" s="518"/>
      <c r="C57" s="533"/>
      <c r="D57" s="533"/>
      <c r="E57" s="533"/>
      <c r="F57" s="530"/>
      <c r="G57" s="530"/>
      <c r="H57" s="530"/>
      <c r="I57" s="531"/>
      <c r="J57" s="1635"/>
      <c r="K57" s="1518"/>
    </row>
    <row r="58" spans="2:11" x14ac:dyDescent="0.2">
      <c r="B58" s="518"/>
      <c r="C58" s="533"/>
      <c r="D58" s="533"/>
      <c r="E58" s="533"/>
      <c r="F58" s="530"/>
      <c r="G58" s="530"/>
      <c r="H58" s="530"/>
      <c r="I58" s="531"/>
      <c r="J58" s="1635"/>
      <c r="K58" s="1518"/>
    </row>
    <row r="59" spans="2:11" x14ac:dyDescent="0.2">
      <c r="B59" s="518"/>
      <c r="C59" s="533"/>
      <c r="D59" s="533"/>
      <c r="E59" s="533"/>
      <c r="F59" s="530"/>
      <c r="G59" s="530"/>
      <c r="H59" s="530"/>
      <c r="I59" s="531"/>
      <c r="J59" s="1635"/>
      <c r="K59" s="1518"/>
    </row>
    <row r="60" spans="2:11" ht="12.75" customHeight="1" x14ac:dyDescent="0.2">
      <c r="B60" s="518"/>
      <c r="C60" s="533"/>
      <c r="D60" s="533"/>
      <c r="E60" s="533"/>
      <c r="F60" s="530"/>
      <c r="G60" s="530"/>
      <c r="H60" s="530"/>
      <c r="I60" s="531"/>
      <c r="J60" s="1635"/>
      <c r="K60" s="1518"/>
    </row>
    <row r="61" spans="2:11" ht="12.75" customHeight="1" x14ac:dyDescent="0.2">
      <c r="B61" s="518"/>
      <c r="C61" s="533"/>
      <c r="D61" s="533"/>
      <c r="E61" s="533"/>
      <c r="F61" s="530"/>
      <c r="G61" s="530"/>
      <c r="H61" s="530"/>
      <c r="I61" s="531"/>
      <c r="J61" s="1635"/>
      <c r="K61" s="1512" t="str">
        <f>IF('Cover Page'!$E$14&gt;0,'Cover Page'!$E$14," ")</f>
        <v xml:space="preserve"> </v>
      </c>
    </row>
    <row r="62" spans="2:11" x14ac:dyDescent="0.2">
      <c r="B62" s="518"/>
      <c r="C62" s="533"/>
      <c r="D62" s="533"/>
      <c r="E62" s="533"/>
      <c r="F62" s="530"/>
      <c r="G62" s="530"/>
      <c r="H62" s="530"/>
      <c r="I62" s="531"/>
      <c r="J62" s="1635"/>
      <c r="K62" s="1513"/>
    </row>
    <row r="63" spans="2:11" x14ac:dyDescent="0.2">
      <c r="B63" s="518"/>
      <c r="C63" s="533"/>
      <c r="D63" s="533"/>
      <c r="E63" s="533"/>
      <c r="F63" s="530"/>
      <c r="G63" s="530"/>
      <c r="H63" s="530"/>
      <c r="I63" s="531"/>
      <c r="J63" s="1635"/>
      <c r="K63" s="1513"/>
    </row>
    <row r="64" spans="2:11" ht="13.5" thickBot="1" x14ac:dyDescent="0.25">
      <c r="B64" s="200" t="s">
        <v>1110</v>
      </c>
      <c r="C64" s="22"/>
      <c r="D64" s="22"/>
      <c r="E64" s="22"/>
      <c r="F64" s="74">
        <f>SUM(F49:F63)</f>
        <v>0</v>
      </c>
      <c r="G64" s="74">
        <f>SUM(G49:G63)</f>
        <v>0</v>
      </c>
      <c r="H64" s="74">
        <f>SUM(H49:H63)</f>
        <v>0</v>
      </c>
      <c r="I64" s="213">
        <f>SUM(I49:I63)</f>
        <v>0</v>
      </c>
      <c r="J64" s="1635"/>
      <c r="K64" s="1032"/>
    </row>
    <row r="65" spans="1:11" ht="13.5" customHeight="1" thickTop="1" x14ac:dyDescent="0.2">
      <c r="B65" s="200"/>
      <c r="C65" s="22"/>
      <c r="D65" s="22"/>
      <c r="E65" s="22"/>
      <c r="F65" s="21"/>
      <c r="G65" s="21"/>
      <c r="H65" s="21"/>
      <c r="I65" s="195" t="s">
        <v>1194</v>
      </c>
      <c r="J65" s="1635"/>
      <c r="K65" s="1052"/>
    </row>
    <row r="66" spans="1:11" ht="13.5" customHeight="1" x14ac:dyDescent="0.2">
      <c r="A66" s="452"/>
      <c r="B66" s="200"/>
      <c r="C66" s="22"/>
      <c r="D66" s="22"/>
      <c r="E66" s="22"/>
      <c r="F66" s="21"/>
      <c r="G66" s="21"/>
      <c r="H66" s="21"/>
      <c r="I66" s="195"/>
      <c r="J66" s="1635"/>
      <c r="K66" s="1052"/>
    </row>
    <row r="67" spans="1:11" ht="13.5" customHeight="1" thickBot="1" x14ac:dyDescent="0.25">
      <c r="A67" s="452"/>
      <c r="B67" s="200" t="s">
        <v>1111</v>
      </c>
      <c r="C67" s="22"/>
      <c r="D67" s="22"/>
      <c r="E67" s="22"/>
      <c r="F67" s="76">
        <f>F28+F46+F64</f>
        <v>0</v>
      </c>
      <c r="G67" s="76">
        <f>G28+G46+G64</f>
        <v>0</v>
      </c>
      <c r="H67" s="76">
        <f>H28+H46+H64</f>
        <v>0</v>
      </c>
      <c r="I67" s="241">
        <f>I28+I46+I64</f>
        <v>0</v>
      </c>
      <c r="J67" s="1635"/>
      <c r="K67" s="1052"/>
    </row>
    <row r="68" spans="1:11" ht="12.75" customHeight="1" thickTop="1" x14ac:dyDescent="0.2">
      <c r="A68" s="1633" t="s">
        <v>405</v>
      </c>
      <c r="B68" s="247" t="s">
        <v>1197</v>
      </c>
      <c r="C68" s="22"/>
      <c r="D68" s="22"/>
      <c r="E68" s="22"/>
      <c r="F68" s="56"/>
      <c r="G68" s="56"/>
      <c r="H68" s="56"/>
      <c r="I68" s="189"/>
      <c r="J68" s="1635"/>
      <c r="K68" s="1052"/>
    </row>
    <row r="69" spans="1:11" ht="13.5" thickBot="1" x14ac:dyDescent="0.25">
      <c r="A69" s="1633"/>
      <c r="B69" s="249"/>
      <c r="C69" s="35"/>
      <c r="D69" s="35"/>
      <c r="E69" s="35"/>
      <c r="F69" s="32"/>
      <c r="G69" s="32"/>
      <c r="H69" s="32"/>
      <c r="I69" s="90"/>
      <c r="J69" s="1635"/>
      <c r="K69" s="1052"/>
    </row>
    <row r="70" spans="1:11" ht="12.75" customHeight="1" x14ac:dyDescent="0.2">
      <c r="A70" s="1633"/>
      <c r="B70" s="509"/>
      <c r="C70" s="509"/>
      <c r="D70" s="509"/>
      <c r="E70" s="509"/>
      <c r="F70" s="509"/>
      <c r="G70" s="509"/>
      <c r="K70" s="1052"/>
    </row>
    <row r="71" spans="1:11" ht="12.75" customHeight="1" x14ac:dyDescent="0.2">
      <c r="A71" s="1633"/>
      <c r="B71" s="509"/>
      <c r="C71" s="509"/>
      <c r="D71" s="509"/>
      <c r="E71" s="509"/>
      <c r="F71" s="509"/>
      <c r="G71" s="509"/>
      <c r="H71" s="66"/>
      <c r="I71" s="54" t="s">
        <v>853</v>
      </c>
      <c r="K71" s="1052"/>
    </row>
    <row r="72" spans="1:11" x14ac:dyDescent="0.2">
      <c r="A72" s="1633"/>
      <c r="B72" s="509"/>
      <c r="C72" s="509"/>
      <c r="D72" s="509"/>
      <c r="E72" s="509"/>
      <c r="F72" s="509"/>
      <c r="G72" s="509"/>
      <c r="K72" s="279"/>
    </row>
    <row r="73" spans="1:11" x14ac:dyDescent="0.2">
      <c r="A73" s="1633"/>
      <c r="B73" s="509"/>
      <c r="C73" s="509"/>
      <c r="D73" s="509"/>
      <c r="E73" s="509"/>
      <c r="F73" s="509"/>
      <c r="G73" s="509"/>
    </row>
    <row r="74" spans="1:11" s="509" customFormat="1" x14ac:dyDescent="0.2">
      <c r="A74" s="891"/>
    </row>
    <row r="75" spans="1:11" s="509" customFormat="1" x14ac:dyDescent="0.2"/>
    <row r="76" spans="1:11" s="509" customFormat="1" x14ac:dyDescent="0.2"/>
    <row r="77" spans="1:11" s="509" customFormat="1" x14ac:dyDescent="0.2"/>
    <row r="78" spans="1:11" s="509" customFormat="1" x14ac:dyDescent="0.2"/>
    <row r="79" spans="1:11" s="509" customFormat="1" x14ac:dyDescent="0.2"/>
    <row r="85" ht="12" customHeight="1" x14ac:dyDescent="0.2"/>
  </sheetData>
  <sheetProtection password="C9B0" sheet="1" objects="1" scenarios="1" formatCells="0" formatColumns="0" formatRows="0" insertRows="0"/>
  <customSheetViews>
    <customSheetView guid="{56330057-FDF7-4F01-A54F-39862AA5437F}" scale="75" showGridLines="0" fitToPage="1">
      <selection sqref="A1:K4"/>
      <pageMargins left="0.5" right="0.5" top="0.5" bottom="0.5" header="0" footer="0.5"/>
      <printOptions horizontalCentered="1" gridLines="1"/>
      <pageSetup scale="58"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56" orientation="landscape" r:id="rId2"/>
      <headerFooter alignWithMargins="0"/>
    </customSheetView>
    <customSheetView guid="{2A3615D7-7698-4568-8705-B8674009C55E}" scale="75" showGridLines="0" fitToPage="1">
      <selection sqref="A1:K4"/>
      <pageMargins left="0.5" right="0.5" top="0.5" bottom="0.5" header="0" footer="0.5"/>
      <printOptions horizontalCentered="1" gridLines="1"/>
      <pageSetup scale="58" orientation="landscape" r:id="rId3"/>
      <headerFooter alignWithMargins="0"/>
    </customSheetView>
    <customSheetView guid="{FFE0FEC9-02DE-4FCF-B2B2-8C86F1867C4E}" scale="75" showGridLines="0" fitToPage="1">
      <selection sqref="A1:K4"/>
      <pageMargins left="0.5" right="0.5" top="0.5" bottom="0.5" header="0" footer="0.5"/>
      <printOptions horizontalCentered="1" gridLines="1"/>
      <pageSetup scale="58" orientation="landscape" r:id="rId4"/>
      <headerFooter alignWithMargins="0"/>
    </customSheetView>
  </customSheetViews>
  <mergeCells count="13">
    <mergeCell ref="A68:A73"/>
    <mergeCell ref="G6:H6"/>
    <mergeCell ref="K41:K60"/>
    <mergeCell ref="B2:I2"/>
    <mergeCell ref="K1:K4"/>
    <mergeCell ref="B1:I1"/>
    <mergeCell ref="G5:H5"/>
    <mergeCell ref="G4:H4"/>
    <mergeCell ref="B3:I3"/>
    <mergeCell ref="K5:K40"/>
    <mergeCell ref="J12:J69"/>
    <mergeCell ref="J1:J11"/>
    <mergeCell ref="K61:K63"/>
  </mergeCells>
  <phoneticPr fontId="0" type="noConversion"/>
  <printOptions horizontalCentered="1"/>
  <pageMargins left="0.5" right="0.5" top="0.5" bottom="0.5" header="0" footer="0.5"/>
  <pageSetup scale="56" orientation="landscape"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136"/>
  <sheetViews>
    <sheetView showGridLines="0" zoomScaleNormal="100" workbookViewId="0">
      <selection sqref="A1:F1"/>
    </sheetView>
  </sheetViews>
  <sheetFormatPr defaultColWidth="12.7109375" defaultRowHeight="13.5" x14ac:dyDescent="0.25"/>
  <cols>
    <col min="1" max="1" width="78.140625" style="98" bestFit="1" customWidth="1"/>
    <col min="2" max="2" width="6.140625" style="963" bestFit="1" customWidth="1"/>
    <col min="3" max="3" width="9.140625" style="15" customWidth="1"/>
    <col min="4" max="4" width="73.7109375" style="98" bestFit="1" customWidth="1"/>
    <col min="5" max="5" width="6.140625" style="963" bestFit="1" customWidth="1"/>
    <col min="6" max="16384" width="12.7109375" style="98"/>
  </cols>
  <sheetData>
    <row r="1" spans="1:6" ht="12.75" x14ac:dyDescent="0.2">
      <c r="A1" s="1176" t="s">
        <v>1798</v>
      </c>
      <c r="B1" s="1176"/>
      <c r="C1" s="1176"/>
      <c r="D1" s="1176"/>
      <c r="E1" s="1176"/>
      <c r="F1" s="1176"/>
    </row>
    <row r="2" spans="1:6" x14ac:dyDescent="0.25">
      <c r="A2" s="2"/>
      <c r="B2" s="962"/>
      <c r="C2" s="2"/>
    </row>
    <row r="3" spans="1:6" x14ac:dyDescent="0.25">
      <c r="A3" s="966" t="s">
        <v>639</v>
      </c>
      <c r="B3" s="966" t="s">
        <v>1090</v>
      </c>
      <c r="C3" s="966"/>
      <c r="D3" s="966" t="s">
        <v>639</v>
      </c>
      <c r="E3" s="966" t="s">
        <v>1090</v>
      </c>
    </row>
    <row r="5" spans="1:6" x14ac:dyDescent="0.25">
      <c r="A5" s="967" t="s">
        <v>622</v>
      </c>
      <c r="D5" s="967" t="s">
        <v>1071</v>
      </c>
    </row>
    <row r="6" spans="1:6" x14ac:dyDescent="0.25">
      <c r="A6" s="961" t="s">
        <v>1810</v>
      </c>
      <c r="B6" s="964" t="s">
        <v>1805</v>
      </c>
      <c r="C6" s="146"/>
      <c r="D6" s="961" t="s">
        <v>652</v>
      </c>
      <c r="E6" s="964" t="s">
        <v>494</v>
      </c>
    </row>
    <row r="7" spans="1:6" x14ac:dyDescent="0.25">
      <c r="B7" s="964"/>
      <c r="C7" s="146"/>
      <c r="D7" s="961"/>
      <c r="E7" s="964"/>
    </row>
    <row r="8" spans="1:6" x14ac:dyDescent="0.25">
      <c r="A8" s="961" t="s">
        <v>1061</v>
      </c>
      <c r="B8" s="964" t="s">
        <v>1803</v>
      </c>
      <c r="C8" s="146"/>
      <c r="D8" s="961" t="s">
        <v>1072</v>
      </c>
      <c r="E8" s="964" t="s">
        <v>1934</v>
      </c>
    </row>
    <row r="9" spans="1:6" x14ac:dyDescent="0.25">
      <c r="A9" s="961"/>
      <c r="B9" s="964"/>
      <c r="C9" s="146"/>
      <c r="D9" s="961"/>
      <c r="E9" s="964"/>
    </row>
    <row r="10" spans="1:6" x14ac:dyDescent="0.25">
      <c r="A10" s="961" t="s">
        <v>1811</v>
      </c>
      <c r="B10" s="964" t="s">
        <v>1804</v>
      </c>
      <c r="C10" s="146"/>
      <c r="D10" s="961" t="s">
        <v>1070</v>
      </c>
      <c r="E10" s="964" t="s">
        <v>374</v>
      </c>
    </row>
    <row r="11" spans="1:6" x14ac:dyDescent="0.25">
      <c r="A11" s="961"/>
      <c r="B11" s="964"/>
      <c r="C11" s="146"/>
    </row>
    <row r="12" spans="1:6" x14ac:dyDescent="0.25">
      <c r="A12" s="961" t="s">
        <v>1087</v>
      </c>
      <c r="B12" s="964" t="s">
        <v>1804</v>
      </c>
      <c r="C12" s="146"/>
      <c r="D12" s="967" t="s">
        <v>1073</v>
      </c>
    </row>
    <row r="13" spans="1:6" x14ac:dyDescent="0.25">
      <c r="A13" s="961"/>
      <c r="B13" s="964"/>
      <c r="C13" s="146"/>
      <c r="D13" s="961" t="s">
        <v>1091</v>
      </c>
    </row>
    <row r="14" spans="1:6" x14ac:dyDescent="0.25">
      <c r="A14" s="961" t="s">
        <v>1809</v>
      </c>
      <c r="B14" s="964" t="s">
        <v>501</v>
      </c>
      <c r="C14" s="146"/>
      <c r="D14" s="961" t="s">
        <v>1092</v>
      </c>
      <c r="E14" s="964" t="s">
        <v>1801</v>
      </c>
    </row>
    <row r="15" spans="1:6" x14ac:dyDescent="0.25">
      <c r="A15" s="961"/>
      <c r="B15" s="964"/>
      <c r="C15" s="146"/>
      <c r="D15" s="961"/>
      <c r="E15" s="964"/>
    </row>
    <row r="16" spans="1:6" x14ac:dyDescent="0.25">
      <c r="A16" s="961" t="s">
        <v>1088</v>
      </c>
      <c r="D16" s="961" t="s">
        <v>651</v>
      </c>
      <c r="E16" s="964" t="s">
        <v>1822</v>
      </c>
    </row>
    <row r="17" spans="1:5" x14ac:dyDescent="0.25">
      <c r="A17" s="961" t="s">
        <v>1089</v>
      </c>
      <c r="B17" s="964" t="s">
        <v>1908</v>
      </c>
      <c r="C17" s="146"/>
    </row>
    <row r="18" spans="1:5" x14ac:dyDescent="0.25">
      <c r="A18" s="961"/>
      <c r="B18" s="964"/>
      <c r="C18" s="146"/>
      <c r="D18" s="967" t="s">
        <v>1074</v>
      </c>
    </row>
    <row r="19" spans="1:5" x14ac:dyDescent="0.25">
      <c r="A19" s="961" t="s">
        <v>623</v>
      </c>
      <c r="B19" s="964" t="s">
        <v>1929</v>
      </c>
      <c r="C19" s="146"/>
      <c r="D19" s="961" t="s">
        <v>1889</v>
      </c>
      <c r="E19" s="964" t="s">
        <v>43</v>
      </c>
    </row>
    <row r="20" spans="1:5" x14ac:dyDescent="0.25">
      <c r="A20" s="961"/>
      <c r="B20" s="964"/>
      <c r="C20" s="146"/>
      <c r="D20" s="961"/>
      <c r="E20" s="964"/>
    </row>
    <row r="21" spans="1:5" x14ac:dyDescent="0.25">
      <c r="A21" s="961" t="s">
        <v>624</v>
      </c>
      <c r="B21" s="964" t="s">
        <v>498</v>
      </c>
      <c r="C21" s="146"/>
      <c r="D21" s="961" t="s">
        <v>87</v>
      </c>
      <c r="E21" s="964" t="s">
        <v>51</v>
      </c>
    </row>
    <row r="22" spans="1:5" x14ac:dyDescent="0.25">
      <c r="B22" s="964"/>
      <c r="C22" s="146"/>
      <c r="D22" s="961"/>
      <c r="E22" s="964"/>
    </row>
    <row r="23" spans="1:5" x14ac:dyDescent="0.25">
      <c r="A23" s="967" t="s">
        <v>625</v>
      </c>
      <c r="B23" s="964"/>
      <c r="C23" s="146"/>
      <c r="D23" s="961" t="s">
        <v>529</v>
      </c>
      <c r="E23" s="964" t="s">
        <v>49</v>
      </c>
    </row>
    <row r="24" spans="1:5" x14ac:dyDescent="0.25">
      <c r="A24" s="960" t="s">
        <v>626</v>
      </c>
      <c r="B24" s="964" t="s">
        <v>47</v>
      </c>
      <c r="C24" s="146"/>
      <c r="D24" s="961"/>
      <c r="E24" s="964"/>
    </row>
    <row r="25" spans="1:5" x14ac:dyDescent="0.25">
      <c r="A25" s="960"/>
      <c r="B25" s="964"/>
      <c r="C25" s="146"/>
      <c r="D25" s="961" t="s">
        <v>1559</v>
      </c>
      <c r="E25" s="964" t="s">
        <v>50</v>
      </c>
    </row>
    <row r="26" spans="1:5" x14ac:dyDescent="0.25">
      <c r="A26" s="960" t="s">
        <v>627</v>
      </c>
      <c r="B26" s="964" t="s">
        <v>46</v>
      </c>
      <c r="C26" s="146"/>
    </row>
    <row r="27" spans="1:5" x14ac:dyDescent="0.25">
      <c r="A27" s="145"/>
      <c r="B27" s="964"/>
      <c r="C27" s="146"/>
      <c r="D27" s="967" t="s">
        <v>1075</v>
      </c>
    </row>
    <row r="28" spans="1:5" x14ac:dyDescent="0.25">
      <c r="A28" s="967" t="s">
        <v>628</v>
      </c>
      <c r="B28" s="964"/>
      <c r="C28" s="146"/>
      <c r="D28" s="961" t="s">
        <v>2072</v>
      </c>
      <c r="E28" s="964" t="s">
        <v>495</v>
      </c>
    </row>
    <row r="29" spans="1:5" x14ac:dyDescent="0.25">
      <c r="A29" s="961" t="s">
        <v>1331</v>
      </c>
      <c r="B29" s="964" t="s">
        <v>1815</v>
      </c>
      <c r="C29" s="146"/>
    </row>
    <row r="30" spans="1:5" x14ac:dyDescent="0.25">
      <c r="A30" s="961"/>
      <c r="B30" s="964"/>
      <c r="C30" s="146"/>
      <c r="D30" s="967" t="s">
        <v>1076</v>
      </c>
    </row>
    <row r="31" spans="1:5" x14ac:dyDescent="0.25">
      <c r="A31" s="961" t="s">
        <v>874</v>
      </c>
      <c r="B31" s="964" t="s">
        <v>1482</v>
      </c>
      <c r="C31" s="146"/>
      <c r="D31" s="961" t="s">
        <v>278</v>
      </c>
      <c r="E31" s="964" t="s">
        <v>1934</v>
      </c>
    </row>
    <row r="32" spans="1:5" x14ac:dyDescent="0.25">
      <c r="A32" s="961"/>
      <c r="B32" s="964"/>
      <c r="C32" s="146"/>
      <c r="D32" s="961"/>
      <c r="E32" s="964"/>
    </row>
    <row r="33" spans="1:5" x14ac:dyDescent="0.25">
      <c r="A33" s="961" t="s">
        <v>2070</v>
      </c>
      <c r="B33" s="964" t="s">
        <v>936</v>
      </c>
      <c r="C33" s="146"/>
      <c r="D33" s="961" t="s">
        <v>1093</v>
      </c>
    </row>
    <row r="34" spans="1:5" x14ac:dyDescent="0.25">
      <c r="A34" s="961"/>
      <c r="B34" s="964"/>
      <c r="C34" s="146"/>
      <c r="D34" s="961" t="s">
        <v>1094</v>
      </c>
      <c r="E34" s="964" t="s">
        <v>1043</v>
      </c>
    </row>
    <row r="35" spans="1:5" x14ac:dyDescent="0.25">
      <c r="A35" s="961" t="s">
        <v>1493</v>
      </c>
      <c r="B35" s="964" t="s">
        <v>1800</v>
      </c>
      <c r="C35" s="146"/>
      <c r="D35" s="961"/>
      <c r="E35" s="964"/>
    </row>
    <row r="36" spans="1:5" x14ac:dyDescent="0.25">
      <c r="A36" s="961"/>
      <c r="B36" s="964"/>
      <c r="D36" s="961" t="s">
        <v>1078</v>
      </c>
      <c r="E36" s="964" t="s">
        <v>1043</v>
      </c>
    </row>
    <row r="37" spans="1:5" x14ac:dyDescent="0.25">
      <c r="A37" s="961" t="s">
        <v>629</v>
      </c>
      <c r="B37" s="964" t="s">
        <v>52</v>
      </c>
      <c r="D37" s="961"/>
      <c r="E37" s="964"/>
    </row>
    <row r="38" spans="1:5" x14ac:dyDescent="0.25">
      <c r="A38" s="961"/>
      <c r="B38" s="964"/>
      <c r="C38" s="146"/>
      <c r="D38" s="961" t="s">
        <v>642</v>
      </c>
      <c r="E38" s="964" t="s">
        <v>52</v>
      </c>
    </row>
    <row r="39" spans="1:5" x14ac:dyDescent="0.25">
      <c r="A39" s="961" t="s">
        <v>630</v>
      </c>
      <c r="B39" s="964" t="s">
        <v>374</v>
      </c>
      <c r="C39" s="146"/>
      <c r="D39" s="961"/>
      <c r="E39" s="964"/>
    </row>
    <row r="40" spans="1:5" x14ac:dyDescent="0.25">
      <c r="A40" s="961"/>
      <c r="B40" s="964"/>
      <c r="C40" s="146"/>
      <c r="D40" s="961" t="s">
        <v>1224</v>
      </c>
      <c r="E40" s="964" t="s">
        <v>1043</v>
      </c>
    </row>
    <row r="41" spans="1:5" x14ac:dyDescent="0.25">
      <c r="A41" s="961" t="s">
        <v>901</v>
      </c>
      <c r="B41" s="964" t="s">
        <v>2067</v>
      </c>
      <c r="D41" s="145"/>
    </row>
    <row r="42" spans="1:5" x14ac:dyDescent="0.25">
      <c r="A42" s="961"/>
      <c r="B42" s="964"/>
      <c r="D42" s="967" t="s">
        <v>1079</v>
      </c>
    </row>
    <row r="43" spans="1:5" x14ac:dyDescent="0.25">
      <c r="A43" s="961" t="s">
        <v>969</v>
      </c>
      <c r="B43" s="964" t="s">
        <v>44</v>
      </c>
      <c r="D43" s="961" t="s">
        <v>887</v>
      </c>
      <c r="E43" s="964" t="s">
        <v>911</v>
      </c>
    </row>
    <row r="44" spans="1:5" x14ac:dyDescent="0.25">
      <c r="C44" s="147"/>
      <c r="D44" s="961"/>
      <c r="E44" s="964"/>
    </row>
    <row r="45" spans="1:5" x14ac:dyDescent="0.25">
      <c r="A45" s="967" t="s">
        <v>631</v>
      </c>
      <c r="C45" s="146"/>
      <c r="D45" s="961" t="s">
        <v>885</v>
      </c>
      <c r="E45" s="964" t="s">
        <v>908</v>
      </c>
    </row>
    <row r="46" spans="1:5" x14ac:dyDescent="0.25">
      <c r="A46" s="961" t="s">
        <v>900</v>
      </c>
      <c r="B46" s="964" t="s">
        <v>2066</v>
      </c>
      <c r="D46" s="961"/>
      <c r="E46" s="964"/>
    </row>
    <row r="47" spans="1:5" x14ac:dyDescent="0.25">
      <c r="A47" s="961"/>
      <c r="B47" s="964"/>
      <c r="D47" s="961" t="s">
        <v>886</v>
      </c>
      <c r="E47" s="964" t="s">
        <v>909</v>
      </c>
    </row>
    <row r="48" spans="1:5" x14ac:dyDescent="0.25">
      <c r="A48" s="961" t="s">
        <v>1148</v>
      </c>
      <c r="B48" s="964" t="s">
        <v>1036</v>
      </c>
      <c r="D48" s="961"/>
      <c r="E48" s="964"/>
    </row>
    <row r="49" spans="1:5" x14ac:dyDescent="0.25">
      <c r="A49" s="961"/>
      <c r="B49" s="964"/>
      <c r="D49" s="961" t="s">
        <v>1080</v>
      </c>
      <c r="E49" s="964" t="s">
        <v>912</v>
      </c>
    </row>
    <row r="50" spans="1:5" x14ac:dyDescent="0.25">
      <c r="A50" s="961" t="s">
        <v>319</v>
      </c>
      <c r="B50" s="964" t="s">
        <v>526</v>
      </c>
      <c r="C50" s="146"/>
      <c r="D50" s="961"/>
      <c r="E50" s="964"/>
    </row>
    <row r="51" spans="1:5" x14ac:dyDescent="0.25">
      <c r="A51" s="961"/>
      <c r="C51" s="146"/>
      <c r="D51" s="961" t="s">
        <v>1095</v>
      </c>
    </row>
    <row r="52" spans="1:5" x14ac:dyDescent="0.25">
      <c r="A52" s="961" t="s">
        <v>632</v>
      </c>
      <c r="C52" s="146"/>
      <c r="D52" s="961" t="s">
        <v>1096</v>
      </c>
      <c r="E52" s="964" t="s">
        <v>914</v>
      </c>
    </row>
    <row r="53" spans="1:5" x14ac:dyDescent="0.25">
      <c r="A53" s="961" t="s">
        <v>1812</v>
      </c>
      <c r="B53" s="964" t="s">
        <v>533</v>
      </c>
      <c r="C53" s="146"/>
      <c r="D53" s="961"/>
      <c r="E53" s="964"/>
    </row>
    <row r="54" spans="1:5" x14ac:dyDescent="0.25">
      <c r="A54" s="961"/>
      <c r="B54" s="965"/>
      <c r="C54" s="146"/>
      <c r="D54" s="961" t="s">
        <v>1154</v>
      </c>
      <c r="E54" s="964" t="s">
        <v>1806</v>
      </c>
    </row>
    <row r="55" spans="1:5" x14ac:dyDescent="0.25">
      <c r="A55" s="961" t="s">
        <v>1041</v>
      </c>
      <c r="B55" s="964" t="s">
        <v>2063</v>
      </c>
      <c r="C55" s="146"/>
      <c r="D55" s="961"/>
      <c r="E55" s="964"/>
    </row>
    <row r="56" spans="1:5" x14ac:dyDescent="0.25">
      <c r="B56" s="964" t="s">
        <v>2064</v>
      </c>
      <c r="C56" s="146"/>
      <c r="D56" s="961" t="s">
        <v>1813</v>
      </c>
      <c r="E56" s="964" t="s">
        <v>1807</v>
      </c>
    </row>
    <row r="57" spans="1:5" x14ac:dyDescent="0.25">
      <c r="A57" s="145"/>
      <c r="C57" s="146"/>
      <c r="D57" s="961"/>
      <c r="E57" s="964"/>
    </row>
    <row r="58" spans="1:5" x14ac:dyDescent="0.25">
      <c r="A58" s="967" t="s">
        <v>633</v>
      </c>
      <c r="C58" s="146"/>
      <c r="D58" s="961" t="s">
        <v>884</v>
      </c>
      <c r="E58" s="964" t="s">
        <v>1808</v>
      </c>
    </row>
    <row r="59" spans="1:5" x14ac:dyDescent="0.25">
      <c r="A59" s="961" t="s">
        <v>105</v>
      </c>
      <c r="B59" s="964" t="s">
        <v>45</v>
      </c>
      <c r="C59" s="146"/>
      <c r="D59" s="961"/>
      <c r="E59" s="964"/>
    </row>
    <row r="60" spans="1:5" x14ac:dyDescent="0.25">
      <c r="A60" s="961"/>
      <c r="B60" s="964"/>
      <c r="C60" s="146"/>
      <c r="D60" s="961" t="s">
        <v>1402</v>
      </c>
      <c r="E60" s="964" t="s">
        <v>910</v>
      </c>
    </row>
    <row r="61" spans="1:5" x14ac:dyDescent="0.25">
      <c r="A61" s="961" t="s">
        <v>635</v>
      </c>
      <c r="B61" s="964" t="s">
        <v>505</v>
      </c>
      <c r="C61" s="146"/>
    </row>
    <row r="62" spans="1:5" x14ac:dyDescent="0.25">
      <c r="A62" s="961"/>
      <c r="B62" s="964"/>
      <c r="C62" s="146"/>
      <c r="D62" s="967" t="s">
        <v>1081</v>
      </c>
    </row>
    <row r="63" spans="1:5" x14ac:dyDescent="0.25">
      <c r="A63" s="961" t="s">
        <v>634</v>
      </c>
      <c r="B63" s="964" t="s">
        <v>505</v>
      </c>
      <c r="D63" s="961" t="s">
        <v>41</v>
      </c>
      <c r="E63" s="1106" t="s">
        <v>925</v>
      </c>
    </row>
    <row r="64" spans="1:5" x14ac:dyDescent="0.25">
      <c r="A64" s="961"/>
      <c r="B64" s="964"/>
      <c r="D64" s="961"/>
      <c r="E64" s="964"/>
    </row>
    <row r="65" spans="1:5" x14ac:dyDescent="0.25">
      <c r="A65" s="961" t="s">
        <v>1060</v>
      </c>
      <c r="B65" s="964" t="s">
        <v>2068</v>
      </c>
      <c r="D65" s="961" t="s">
        <v>890</v>
      </c>
      <c r="E65" s="1106" t="s">
        <v>922</v>
      </c>
    </row>
    <row r="66" spans="1:5" x14ac:dyDescent="0.25">
      <c r="A66" s="961"/>
      <c r="B66" s="964"/>
      <c r="C66" s="146"/>
      <c r="D66" s="961"/>
      <c r="E66" s="964"/>
    </row>
    <row r="67" spans="1:5" x14ac:dyDescent="0.25">
      <c r="A67" s="961" t="s">
        <v>636</v>
      </c>
      <c r="B67" s="964" t="s">
        <v>494</v>
      </c>
      <c r="D67" s="961" t="s">
        <v>40</v>
      </c>
      <c r="E67" s="1106" t="s">
        <v>923</v>
      </c>
    </row>
    <row r="68" spans="1:5" x14ac:dyDescent="0.25">
      <c r="A68" s="961"/>
      <c r="B68" s="964"/>
      <c r="D68" s="961"/>
      <c r="E68" s="964"/>
    </row>
    <row r="69" spans="1:5" x14ac:dyDescent="0.25">
      <c r="A69" s="961" t="s">
        <v>637</v>
      </c>
      <c r="B69" s="964" t="s">
        <v>528</v>
      </c>
      <c r="D69" s="961" t="s">
        <v>42</v>
      </c>
      <c r="E69" s="1106" t="s">
        <v>928</v>
      </c>
    </row>
    <row r="70" spans="1:5" x14ac:dyDescent="0.25">
      <c r="A70" s="961"/>
      <c r="B70" s="964"/>
      <c r="E70" s="964"/>
    </row>
    <row r="71" spans="1:5" x14ac:dyDescent="0.25">
      <c r="A71" s="961" t="s">
        <v>638</v>
      </c>
      <c r="B71" s="964" t="s">
        <v>527</v>
      </c>
      <c r="C71" s="146"/>
      <c r="D71" s="961" t="s">
        <v>2014</v>
      </c>
      <c r="E71" s="1106" t="s">
        <v>929</v>
      </c>
    </row>
    <row r="72" spans="1:5" x14ac:dyDescent="0.25">
      <c r="A72" s="961"/>
      <c r="B72" s="964"/>
      <c r="C72" s="146"/>
      <c r="D72" s="961"/>
      <c r="E72" s="964"/>
    </row>
    <row r="73" spans="1:5" x14ac:dyDescent="0.25">
      <c r="A73" s="961" t="s">
        <v>2069</v>
      </c>
      <c r="B73" s="964" t="s">
        <v>1919</v>
      </c>
      <c r="C73" s="146"/>
      <c r="D73" s="961" t="s">
        <v>1083</v>
      </c>
      <c r="E73" s="1106" t="s">
        <v>918</v>
      </c>
    </row>
    <row r="74" spans="1:5" x14ac:dyDescent="0.25">
      <c r="A74" s="961"/>
      <c r="B74" s="964"/>
      <c r="C74" s="146"/>
      <c r="D74" s="961"/>
      <c r="E74" s="964"/>
    </row>
    <row r="75" spans="1:5" x14ac:dyDescent="0.25">
      <c r="A75" s="961" t="s">
        <v>691</v>
      </c>
      <c r="B75" s="964" t="s">
        <v>1802</v>
      </c>
      <c r="C75" s="146"/>
      <c r="D75" s="961" t="s">
        <v>820</v>
      </c>
      <c r="E75" s="1106" t="s">
        <v>929</v>
      </c>
    </row>
    <row r="76" spans="1:5" x14ac:dyDescent="0.25">
      <c r="D76" s="961"/>
      <c r="E76" s="964"/>
    </row>
    <row r="77" spans="1:5" x14ac:dyDescent="0.25">
      <c r="A77" s="967" t="s">
        <v>640</v>
      </c>
      <c r="D77" s="961" t="s">
        <v>2029</v>
      </c>
      <c r="E77" s="1106" t="s">
        <v>930</v>
      </c>
    </row>
    <row r="78" spans="1:5" x14ac:dyDescent="0.25">
      <c r="A78" s="961" t="s">
        <v>2071</v>
      </c>
      <c r="B78" s="964" t="s">
        <v>475</v>
      </c>
      <c r="C78" s="146"/>
      <c r="D78" s="961"/>
      <c r="E78" s="964"/>
    </row>
    <row r="79" spans="1:5" x14ac:dyDescent="0.25">
      <c r="A79" s="961"/>
      <c r="C79" s="146"/>
      <c r="D79" s="961" t="s">
        <v>2004</v>
      </c>
      <c r="E79" s="1106" t="s">
        <v>2136</v>
      </c>
    </row>
    <row r="80" spans="1:5" x14ac:dyDescent="0.25">
      <c r="A80" s="967" t="s">
        <v>641</v>
      </c>
      <c r="C80" s="146"/>
      <c r="D80" s="961"/>
      <c r="E80" s="964"/>
    </row>
    <row r="81" spans="1:5" x14ac:dyDescent="0.25">
      <c r="A81" s="961" t="s">
        <v>1077</v>
      </c>
      <c r="B81" s="964" t="s">
        <v>1934</v>
      </c>
      <c r="C81" s="146"/>
      <c r="D81" s="961" t="s">
        <v>1082</v>
      </c>
      <c r="E81" s="1106" t="s">
        <v>918</v>
      </c>
    </row>
    <row r="82" spans="1:5" x14ac:dyDescent="0.25">
      <c r="A82" s="961"/>
      <c r="B82" s="964"/>
      <c r="C82" s="146"/>
      <c r="D82" s="961"/>
      <c r="E82" s="964"/>
    </row>
    <row r="83" spans="1:5" x14ac:dyDescent="0.25">
      <c r="A83" s="961" t="s">
        <v>643</v>
      </c>
      <c r="B83" s="964" t="s">
        <v>494</v>
      </c>
      <c r="C83" s="146"/>
      <c r="D83" s="961" t="s">
        <v>1084</v>
      </c>
      <c r="E83" s="1106" t="s">
        <v>926</v>
      </c>
    </row>
    <row r="84" spans="1:5" x14ac:dyDescent="0.25">
      <c r="A84" s="961"/>
      <c r="B84" s="964"/>
      <c r="C84" s="146"/>
      <c r="D84" s="961"/>
      <c r="E84" s="964"/>
    </row>
    <row r="85" spans="1:5" x14ac:dyDescent="0.25">
      <c r="A85" s="961" t="s">
        <v>281</v>
      </c>
      <c r="B85" s="964" t="s">
        <v>1934</v>
      </c>
      <c r="C85" s="146"/>
      <c r="D85" s="961" t="s">
        <v>1085</v>
      </c>
      <c r="E85" s="1106" t="s">
        <v>917</v>
      </c>
    </row>
    <row r="86" spans="1:5" x14ac:dyDescent="0.25">
      <c r="D86" s="961"/>
      <c r="E86" s="964"/>
    </row>
    <row r="87" spans="1:5" x14ac:dyDescent="0.25">
      <c r="A87" s="967" t="s">
        <v>644</v>
      </c>
      <c r="D87" s="961" t="s">
        <v>1686</v>
      </c>
      <c r="E87" s="964" t="s">
        <v>916</v>
      </c>
    </row>
    <row r="88" spans="1:5" x14ac:dyDescent="0.25">
      <c r="A88" s="961" t="s">
        <v>645</v>
      </c>
      <c r="B88" s="964" t="s">
        <v>527</v>
      </c>
      <c r="D88" s="961"/>
      <c r="E88" s="964"/>
    </row>
    <row r="89" spans="1:5" x14ac:dyDescent="0.25">
      <c r="A89" s="961"/>
      <c r="B89" s="964"/>
      <c r="D89" s="961" t="s">
        <v>810</v>
      </c>
      <c r="E89" s="1106" t="s">
        <v>928</v>
      </c>
    </row>
    <row r="90" spans="1:5" x14ac:dyDescent="0.25">
      <c r="A90" s="961" t="s">
        <v>646</v>
      </c>
      <c r="B90" s="964" t="s">
        <v>1908</v>
      </c>
      <c r="E90" s="964"/>
    </row>
    <row r="91" spans="1:5" x14ac:dyDescent="0.25">
      <c r="A91" s="961"/>
      <c r="B91" s="964"/>
      <c r="D91" s="961" t="s">
        <v>750</v>
      </c>
      <c r="E91" s="1106" t="s">
        <v>927</v>
      </c>
    </row>
    <row r="92" spans="1:5" x14ac:dyDescent="0.25">
      <c r="A92" s="961" t="s">
        <v>200</v>
      </c>
      <c r="B92" s="964" t="s">
        <v>1929</v>
      </c>
      <c r="D92" s="961"/>
      <c r="E92" s="964"/>
    </row>
    <row r="93" spans="1:5" x14ac:dyDescent="0.25">
      <c r="A93" s="961"/>
      <c r="B93" s="964"/>
      <c r="D93" s="961" t="s">
        <v>254</v>
      </c>
      <c r="E93" s="964" t="s">
        <v>915</v>
      </c>
    </row>
    <row r="94" spans="1:5" x14ac:dyDescent="0.25">
      <c r="A94" s="961" t="s">
        <v>1543</v>
      </c>
      <c r="B94" s="964" t="s">
        <v>498</v>
      </c>
      <c r="D94" s="961"/>
      <c r="E94" s="964"/>
    </row>
    <row r="95" spans="1:5" x14ac:dyDescent="0.25">
      <c r="A95" s="961"/>
      <c r="B95" s="964"/>
      <c r="D95" s="961" t="s">
        <v>1608</v>
      </c>
      <c r="E95" s="1106" t="s">
        <v>919</v>
      </c>
    </row>
    <row r="96" spans="1:5" x14ac:dyDescent="0.25">
      <c r="A96" s="961" t="s">
        <v>647</v>
      </c>
      <c r="B96" s="964" t="s">
        <v>1822</v>
      </c>
      <c r="D96" s="961"/>
      <c r="E96" s="964"/>
    </row>
    <row r="97" spans="1:5" x14ac:dyDescent="0.25">
      <c r="A97" s="961"/>
      <c r="B97" s="964"/>
      <c r="D97" s="961" t="s">
        <v>888</v>
      </c>
      <c r="E97" s="1106" t="s">
        <v>920</v>
      </c>
    </row>
    <row r="98" spans="1:5" x14ac:dyDescent="0.25">
      <c r="A98" s="961" t="s">
        <v>2062</v>
      </c>
      <c r="B98" s="964" t="s">
        <v>48</v>
      </c>
      <c r="D98" s="961"/>
      <c r="E98" s="964"/>
    </row>
    <row r="99" spans="1:5" x14ac:dyDescent="0.25">
      <c r="D99" s="961" t="s">
        <v>889</v>
      </c>
      <c r="E99" s="1106" t="s">
        <v>921</v>
      </c>
    </row>
    <row r="100" spans="1:5" x14ac:dyDescent="0.25">
      <c r="A100" s="967" t="s">
        <v>648</v>
      </c>
      <c r="D100" s="961"/>
      <c r="E100" s="964"/>
    </row>
    <row r="101" spans="1:5" x14ac:dyDescent="0.25">
      <c r="A101" s="961" t="s">
        <v>966</v>
      </c>
      <c r="B101" s="964" t="s">
        <v>2065</v>
      </c>
      <c r="D101" s="961" t="s">
        <v>975</v>
      </c>
      <c r="E101" s="1106" t="s">
        <v>924</v>
      </c>
    </row>
    <row r="102" spans="1:5" x14ac:dyDescent="0.25">
      <c r="A102" s="961"/>
      <c r="B102" s="964"/>
      <c r="D102" s="961"/>
    </row>
    <row r="103" spans="1:5" x14ac:dyDescent="0.25">
      <c r="A103" s="961" t="s">
        <v>1069</v>
      </c>
      <c r="B103" s="964" t="s">
        <v>374</v>
      </c>
      <c r="D103" s="961" t="s">
        <v>2138</v>
      </c>
      <c r="E103" s="1106" t="s">
        <v>2137</v>
      </c>
    </row>
    <row r="104" spans="1:5" x14ac:dyDescent="0.25">
      <c r="A104" s="961"/>
      <c r="B104" s="964"/>
    </row>
    <row r="105" spans="1:5" x14ac:dyDescent="0.25">
      <c r="A105" s="961" t="s">
        <v>653</v>
      </c>
      <c r="B105" s="964" t="s">
        <v>1815</v>
      </c>
      <c r="D105" s="960" t="s">
        <v>2139</v>
      </c>
      <c r="E105" s="1107" t="s">
        <v>2135</v>
      </c>
    </row>
    <row r="106" spans="1:5" x14ac:dyDescent="0.25">
      <c r="A106" s="961"/>
      <c r="B106" s="964"/>
      <c r="D106" s="961"/>
    </row>
    <row r="107" spans="1:5" x14ac:dyDescent="0.25">
      <c r="A107" s="961" t="s">
        <v>649</v>
      </c>
      <c r="B107" s="964" t="s">
        <v>528</v>
      </c>
    </row>
    <row r="108" spans="1:5" x14ac:dyDescent="0.25">
      <c r="A108" s="961"/>
      <c r="B108" s="964"/>
    </row>
    <row r="109" spans="1:5" x14ac:dyDescent="0.25">
      <c r="A109" s="961" t="s">
        <v>650</v>
      </c>
      <c r="B109" s="964" t="s">
        <v>1822</v>
      </c>
    </row>
    <row r="110" spans="1:5" x14ac:dyDescent="0.25">
      <c r="A110" s="961"/>
      <c r="B110" s="964"/>
    </row>
    <row r="111" spans="1:5" x14ac:dyDescent="0.25">
      <c r="A111" s="961" t="s">
        <v>1068</v>
      </c>
      <c r="B111" s="964" t="s">
        <v>374</v>
      </c>
    </row>
    <row r="126" spans="3:3" x14ac:dyDescent="0.25">
      <c r="C126" s="146"/>
    </row>
    <row r="127" spans="3:3" x14ac:dyDescent="0.25">
      <c r="C127" s="146"/>
    </row>
    <row r="128" spans="3:3" x14ac:dyDescent="0.25">
      <c r="C128" s="146"/>
    </row>
    <row r="134" spans="2:2" x14ac:dyDescent="0.25">
      <c r="B134" s="964"/>
    </row>
    <row r="135" spans="2:2" x14ac:dyDescent="0.25">
      <c r="B135" s="964"/>
    </row>
    <row r="136" spans="2:2" x14ac:dyDescent="0.25">
      <c r="B136" s="964"/>
    </row>
  </sheetData>
  <sheetProtection password="C9B0" sheet="1" objects="1" scenarios="1"/>
  <customSheetViews>
    <customSheetView guid="{56330057-FDF7-4F01-A54F-39862AA5437F}" scale="75" showGridLines="0" fitToPage="1">
      <selection sqref="A1:F1"/>
      <pageMargins left="0.5" right="0.5" top="0.5" bottom="1" header="0.5" footer="0.5"/>
      <printOptions horizontalCentered="1"/>
      <pageSetup scale="49" orientation="portrait" r:id="rId1"/>
      <headerFooter alignWithMargins="0"/>
    </customSheetView>
    <customSheetView guid="{5798407D-750F-4210-A659-AB18B2146EC8}" scale="75" showPageBreaks="1" showGridLines="0" fitToPage="1" printArea="1" showRuler="0">
      <selection activeCell="B6" sqref="B6"/>
      <pageMargins left="0.5" right="0.5" top="0.5" bottom="1" header="0.5" footer="0.5"/>
      <printOptions horizontalCentered="1"/>
      <pageSetup scale="48" orientation="portrait" r:id="rId2"/>
      <headerFooter alignWithMargins="0"/>
    </customSheetView>
    <customSheetView guid="{2A3615D7-7698-4568-8705-B8674009C55E}" scale="75" showGridLines="0" fitToPage="1">
      <selection sqref="A1:F1"/>
      <pageMargins left="0.5" right="0.5" top="0.5" bottom="1" header="0.5" footer="0.5"/>
      <printOptions horizontalCentered="1"/>
      <pageSetup scale="49" orientation="portrait" r:id="rId3"/>
      <headerFooter alignWithMargins="0"/>
    </customSheetView>
    <customSheetView guid="{FFE0FEC9-02DE-4FCF-B2B2-8C86F1867C4E}" scale="75" showGridLines="0" fitToPage="1">
      <selection sqref="A1:F1"/>
      <pageMargins left="0.5" right="0.5" top="0.5" bottom="1" header="0.5" footer="0.5"/>
      <printOptions horizontalCentered="1"/>
      <pageSetup scale="49" orientation="portrait" r:id="rId4"/>
      <headerFooter alignWithMargins="0"/>
    </customSheetView>
  </customSheetViews>
  <mergeCells count="1">
    <mergeCell ref="A1:F1"/>
  </mergeCells>
  <phoneticPr fontId="0" type="noConversion"/>
  <hyperlinks>
    <hyperlink ref="E54" location="'PgS-1_Op Rev'!A1" display="S-1"/>
    <hyperlink ref="E56" location="'PgS-2_Op &amp; Maint Exp'!A1" display="S-2"/>
    <hyperlink ref="E58" location="'PgS-3_Op &amp; Maint Exp Con''t'!A1" display="S-3"/>
    <hyperlink ref="E45" location="'PgS-4_Gen Exp Accts'!A1" display="S-4"/>
    <hyperlink ref="E47" location="'PgS-5_Gen Exp Accts2'!A1" display="S-5"/>
    <hyperlink ref="E60" location="'PgS-6_Sewer Utility Plant'!A1" display="S-6"/>
    <hyperlink ref="E43" location="'PgS-7_Depr Reserve'!A1" display="S-7"/>
    <hyperlink ref="E49" location="'PgS-8_Gen Info-Sewer Plant'!A1" display="S-8"/>
    <hyperlink ref="E93" location="'PgW-1_Water Op Rev'!A1" display="W-1"/>
    <hyperlink ref="E87" location="'PgW-2_Sales by Category'!A1" display="W-2"/>
    <hyperlink ref="E73" location="'PgW-4_Inter Sales &amp; Rents'!Print_Area" display="W-4"/>
    <hyperlink ref="E95" location="'PgW-5_Op &amp; Maint Exp'!Print_Area" display="W-5"/>
    <hyperlink ref="E97" location="'PgW-6_Op &amp; Maint Exp2'!Print_Area" display="W-6"/>
    <hyperlink ref="E99" location="'PgW-7_Purchased for Resale'!Print_Area" display="W-7"/>
    <hyperlink ref="E65" location="'PgW-8_Gen Exp'!Print_Area" display="W-8"/>
    <hyperlink ref="E67" location="'PgW-9_Gen Exp2'!Print_Area" display="W-9"/>
    <hyperlink ref="E101" location="'PgW-10_Utility Plant'!Print_Area" display="W-10"/>
    <hyperlink ref="E83" location="'PgW-12_Storage &amp; Purif'!Print_Area" display="W-12"/>
    <hyperlink ref="E91" location="'PgW-13_Source Wtr Supply'!Print_Area" display="W-13"/>
    <hyperlink ref="E69" location="'PgW-14_Mains &amp; Svcs'!Print_Area" display="W-14"/>
    <hyperlink ref="E75" location="'PgW-15_Meters &amp; Hydrants'!Print_Area" display="W-15"/>
    <hyperlink ref="E77" location="'PgW-16_Water Stats'!Print_Area" display="W-16"/>
    <hyperlink ref="E79" location="'PgW-17_Pump Equip'!Print_Area" display="W-17"/>
    <hyperlink ref="E52" location="'PgS-9_Sewer Information'!A1" display="S-9"/>
    <hyperlink ref="E71" location="'PgW-15_Meters &amp; Hydrants'!Print_Area" display="W-15"/>
    <hyperlink ref="E81" location="'PgW-4_Inter Sales &amp; Rents'!Print_Area" display="W-4"/>
    <hyperlink ref="E85" location="'PgW-3_Sales for Resale'!Print_Area" display="W-3"/>
    <hyperlink ref="E89" location="'PgW-14_Mains &amp; Svcs'!Print_Area" display="W-14"/>
    <hyperlink ref="E40" location="'PgF-16_Util Plant &amp; Depr'!Print_Area" display="F-16"/>
    <hyperlink ref="E34" location="'PgF-16_Util Plant &amp; Depr'!Print_Area" display="F-16"/>
    <hyperlink ref="E31" location="'PgF-21_M&amp;S'!Print_Area" display="F-21"/>
    <hyperlink ref="E8" location="'PgF-21_M&amp;S'!Print_Area" display="F-21"/>
    <hyperlink ref="E10" location="'PgF-37_Reserves &amp; CIAC'!Print_Area" display="F-37"/>
    <hyperlink ref="E28" location="'PgF-28_Accrued Tax'!Print_Area" display="F-28"/>
    <hyperlink ref="E6" location="'PgF-27_Aff Trans'!Print_Area" display="F-27"/>
    <hyperlink ref="E16" location="'PgF-25_Other Pd in Cap'!Print_Area" display="F-25"/>
    <hyperlink ref="E38" location="'PgF-17_Plant Held'!Print_Area" display="F-17"/>
    <hyperlink ref="E36" location="'PgF-16_Util Plant &amp; Depr'!Print_Area" display="F-16"/>
    <hyperlink ref="E21" location="'PgF-15_Chg in Fin Pos'!Print_Area" display="F-15"/>
    <hyperlink ref="E25" location="'PgF-14_R.E.'!Print_Area" display="F-14"/>
    <hyperlink ref="E23" location="'PgF-13_Income'!Print_Area" display="F-13"/>
    <hyperlink ref="E19" location="'PgF-7_Sec Hldr&amp;Voting Pwr'!Print_Area" display="F-7"/>
    <hyperlink ref="B55" location="'PgF-1_Gen Info'!A1" display="F-1"/>
    <hyperlink ref="B101" location="'PgF-3_Officers'!Print_Area" display="F-3"/>
    <hyperlink ref="B46" location="'PgF-4_Directors'!Print_Area" display="F-4"/>
    <hyperlink ref="B41" location="'PgF-5_Corp Control'!Print_Area" display="F-5"/>
    <hyperlink ref="B65" location="'PgF-6_InterCo Trans'!Print_Area" display="F-6"/>
    <hyperlink ref="B43" location="'PgF-8_Co Controlled by Resp'!Print_Area" display="F-8"/>
    <hyperlink ref="B59" location="'PgF-9_Chgs During Year'!Print_Area" display="F-9"/>
    <hyperlink ref="B26" location="'PgF-10_BS-Assets'!Print_Area" display="F-10"/>
    <hyperlink ref="B24" location="'PgF-11_BS-Eq &amp; Liab'!Print_Area" display="F-11"/>
    <hyperlink ref="B98" location="'PgF-12_Notes to BS'!Print_Area" display="F-12"/>
    <hyperlink ref="B90" location="'PgF-18_NonUtil Prop'!Print_Area" display="F-18"/>
    <hyperlink ref="B73" location="'PgF-19_Invest &amp; Funds'!Print_Area" display="F-19"/>
    <hyperlink ref="B92" location="'PgF-20_Notes &amp; Acct Rec'!Print_Area" display="F-20"/>
    <hyperlink ref="B81" location="'PgF-21_M&amp;S'!Print_Area" display="F-21"/>
    <hyperlink ref="B33" location="'PgF-22_Clear Acct'!Print_Area" display="F-22"/>
    <hyperlink ref="B35" location="'PgF-23_Constr O.H.'!Print_Area" display="F-23"/>
    <hyperlink ref="B29" location="'PgF-24_Cap Stk'!Print_Area" display="F-24"/>
    <hyperlink ref="B78" location="'PgF-26_LT Debt'!Print_Area" display="F-26"/>
    <hyperlink ref="B94" location="'PgF-30_Notes RE Taxes'!Print_Area" display="F-30"/>
    <hyperlink ref="B50" location="'PgF-31_Distrib of Taxes'!Print_Area" display="F-31"/>
    <hyperlink ref="B75" location="'PgF-32_Inv Tax Credit'!Print_Area" display="F-32"/>
    <hyperlink ref="B14" location="'PgF-33_Accum Def Inv Tax Credit'!Print_Area" display="F-33"/>
    <hyperlink ref="B63" location="'PgF-38_Other Income'!Print_Area" display="F-38"/>
    <hyperlink ref="B88" location="'PgF-39_Non-Op Rent Inc'!Print_Area" display="F-39"/>
    <hyperlink ref="B53" location="'PgF-40_Disp of Prop'!Print_Area" display="F-40"/>
    <hyperlink ref="B107" location="'PgF-41_Oth Inc &amp; Ded'!Print_Area" display="F-41"/>
    <hyperlink ref="B48" location="'PgF-42_Sal &amp; Wage'!Print_Area" display="F-42"/>
    <hyperlink ref="B31" location="'PgF-43_Com Plnt &amp; Depr'!Print_Area" display="F-43"/>
    <hyperlink ref="B17" location="'PgF-18_NonUtil Prop'!Print_Area" display="F-18"/>
    <hyperlink ref="B19" location="'PgF-20_Notes &amp; Acct Rec'!Print_Area" display="F-20"/>
    <hyperlink ref="B37" location="'PgF-17_Plant Held'!Print_Area" display="F-17"/>
    <hyperlink ref="B39" location="'PgF-37_Reserves &amp; CIAC'!Print_Area" display="F-37"/>
    <hyperlink ref="B61" location="'PgF-38_Other Income'!Print_Area" display="F-38"/>
    <hyperlink ref="B67" location="'PgF-27_Aff Trans'!Print_Area" display="F-27"/>
    <hyperlink ref="B69" location="'PgF-41_Oth Inc &amp; Ded'!Print_Area" display="F-41"/>
    <hyperlink ref="B71" location="'PgF-39_Non-Op Rent Inc'!Print_Area" display="F-39"/>
    <hyperlink ref="B85" location="'PgF-21_M&amp;S'!Print_Area" display="F-21"/>
    <hyperlink ref="B83" location="'PgF-27_Aff Trans'!Print_Area" display="F-27"/>
    <hyperlink ref="B96" location="'PgF-25_Other Pd in Cap'!Print_Area" display="F-25"/>
    <hyperlink ref="B105" location="'PgF-24_Cap Stk'!Print_Area" display="F-24"/>
    <hyperlink ref="B109" location="'PgF-25_Other Pd in Cap'!Print_Area" display="F-25"/>
    <hyperlink ref="B111" location="'PgF-37_Reserves &amp; CIAC'!Print_Area" display="F-37"/>
    <hyperlink ref="B103" location="'PgF-37_Reserves &amp; CIAC'!Print_Area" display="F-37"/>
    <hyperlink ref="B12" location="'PgF-36_Accum Def Inc Tax_Acc283'!Print_Area" display="F-36"/>
    <hyperlink ref="B10" location="'PgF-36_Accum Def Inc Tax_Acc283'!Print_Area" display="F-36"/>
    <hyperlink ref="B8" location="'PgF-35_Accum Def Inc Tax_Acc282'!Print_Area" display="F-35"/>
    <hyperlink ref="B6" location="'PgF-34_Accel Amort_Acct281'!Print_Area" display="F-34"/>
    <hyperlink ref="B21" location="'PgF-30_Notes RE Taxes'!Print_Area" display="F-30"/>
    <hyperlink ref="B56" location="'PgF-2_Gen Info2'!Print_Area" display="F-2"/>
    <hyperlink ref="E14" location="'PgF-29_Reconciliation'!Print_Area" display="F-29"/>
    <hyperlink ref="E63" location="'PgW-11_Depr Res'!Print_Area" display="W-10"/>
    <hyperlink ref="E103" location="'Pg W-18 Pumps'!A1" display="W-18"/>
    <hyperlink ref="E105" location="Verification!Print_Area" display="VP"/>
  </hyperlinks>
  <printOptions horizontalCentered="1"/>
  <pageMargins left="0.5" right="0.5" top="0.5" bottom="1" header="0.5" footer="0.5"/>
  <pageSetup scale="47" orientation="portrait" r:id="rId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G79"/>
  <sheetViews>
    <sheetView showGridLines="0" view="pageBreakPreview" zoomScale="115" zoomScaleNormal="75" zoomScaleSheetLayoutView="115" workbookViewId="0"/>
  </sheetViews>
  <sheetFormatPr defaultRowHeight="12.75" x14ac:dyDescent="0.2"/>
  <cols>
    <col min="1" max="1" width="14" customWidth="1"/>
    <col min="2" max="2" width="43.28515625" customWidth="1"/>
    <col min="3" max="5" width="14" customWidth="1"/>
    <col min="6" max="6" width="18.28515625" customWidth="1"/>
    <col min="7" max="7" width="18.42578125" customWidth="1"/>
  </cols>
  <sheetData>
    <row r="1" spans="1:7" x14ac:dyDescent="0.2">
      <c r="D1" s="1273" t="s">
        <v>1796</v>
      </c>
      <c r="E1" s="1273"/>
      <c r="F1" s="1273"/>
      <c r="G1" s="1006" t="str">
        <f>IF('Cover Page'!$E$14&gt;0,'Cover Page'!$E$14," ")</f>
        <v xml:space="preserve"> </v>
      </c>
    </row>
    <row r="2" spans="1:7" ht="15" customHeight="1" x14ac:dyDescent="0.2">
      <c r="A2" s="823" t="s">
        <v>2119</v>
      </c>
      <c r="B2" s="1177" t="str">
        <f>IF('Cover Page'!$A$1&gt;0,'Cover Page'!$A$1," ")</f>
        <v xml:space="preserve"> </v>
      </c>
      <c r="C2" s="1223"/>
      <c r="D2" s="1223"/>
      <c r="E2" s="1223"/>
      <c r="F2" s="1223"/>
      <c r="G2" s="1223"/>
    </row>
    <row r="3" spans="1:7" ht="6" customHeight="1" x14ac:dyDescent="0.2"/>
    <row r="4" spans="1:7" x14ac:dyDescent="0.2">
      <c r="A4" s="1194" t="s">
        <v>246</v>
      </c>
      <c r="B4" s="1194"/>
      <c r="C4" s="1194"/>
      <c r="D4" s="1194"/>
      <c r="E4" s="1194"/>
      <c r="F4" s="1194"/>
      <c r="G4" s="1194"/>
    </row>
    <row r="5" spans="1:7" x14ac:dyDescent="0.2">
      <c r="A5" s="1244" t="s">
        <v>248</v>
      </c>
      <c r="B5" s="1244"/>
      <c r="C5" s="1244"/>
      <c r="D5" s="1244"/>
      <c r="E5" s="1244"/>
      <c r="F5" s="1244"/>
      <c r="G5" s="1244"/>
    </row>
    <row r="6" spans="1:7" ht="13.5" thickBot="1" x14ac:dyDescent="0.25"/>
    <row r="7" spans="1:7" x14ac:dyDescent="0.2">
      <c r="A7" s="1435"/>
      <c r="B7" s="1465"/>
      <c r="C7" s="50" t="s">
        <v>1726</v>
      </c>
      <c r="D7" s="50" t="s">
        <v>1726</v>
      </c>
      <c r="E7" s="50" t="s">
        <v>185</v>
      </c>
      <c r="F7" s="1644" t="s">
        <v>247</v>
      </c>
      <c r="G7" s="1645"/>
    </row>
    <row r="8" spans="1:7" x14ac:dyDescent="0.2">
      <c r="A8" s="1646" t="s">
        <v>244</v>
      </c>
      <c r="B8" s="1647"/>
      <c r="C8" s="17" t="s">
        <v>1372</v>
      </c>
      <c r="D8" s="17" t="s">
        <v>1373</v>
      </c>
      <c r="E8" s="17" t="s">
        <v>186</v>
      </c>
      <c r="F8" s="6" t="s">
        <v>481</v>
      </c>
      <c r="G8" s="198" t="s">
        <v>482</v>
      </c>
    </row>
    <row r="9" spans="1:7" x14ac:dyDescent="0.2">
      <c r="A9" s="1433" t="s">
        <v>953</v>
      </c>
      <c r="B9" s="1442"/>
      <c r="C9" s="18" t="s">
        <v>955</v>
      </c>
      <c r="D9" s="18" t="s">
        <v>958</v>
      </c>
      <c r="E9" s="18" t="s">
        <v>960</v>
      </c>
      <c r="F9" s="9" t="s">
        <v>962</v>
      </c>
      <c r="G9" s="188" t="s">
        <v>963</v>
      </c>
    </row>
    <row r="10" spans="1:7" x14ac:dyDescent="0.2">
      <c r="A10" s="1555" t="s">
        <v>1582</v>
      </c>
      <c r="B10" s="1556"/>
      <c r="C10" s="699"/>
      <c r="D10" s="699"/>
      <c r="E10" s="695"/>
      <c r="F10" s="64"/>
      <c r="G10" s="238"/>
    </row>
    <row r="11" spans="1:7" x14ac:dyDescent="0.2">
      <c r="A11" s="1502"/>
      <c r="B11" s="1504"/>
      <c r="C11" s="700"/>
      <c r="D11" s="700"/>
      <c r="E11" s="696"/>
      <c r="F11" s="530"/>
      <c r="G11" s="531"/>
    </row>
    <row r="12" spans="1:7" x14ac:dyDescent="0.2">
      <c r="A12" s="1502"/>
      <c r="B12" s="1504"/>
      <c r="C12" s="700"/>
      <c r="D12" s="700"/>
      <c r="E12" s="696"/>
      <c r="F12" s="530"/>
      <c r="G12" s="531"/>
    </row>
    <row r="13" spans="1:7" x14ac:dyDescent="0.2">
      <c r="A13" s="1502"/>
      <c r="B13" s="1504"/>
      <c r="C13" s="700"/>
      <c r="D13" s="700"/>
      <c r="E13" s="696"/>
      <c r="F13" s="530"/>
      <c r="G13" s="531"/>
    </row>
    <row r="14" spans="1:7" x14ac:dyDescent="0.2">
      <c r="A14" s="1502"/>
      <c r="B14" s="1504"/>
      <c r="C14" s="700"/>
      <c r="D14" s="700"/>
      <c r="E14" s="696"/>
      <c r="F14" s="530"/>
      <c r="G14" s="531"/>
    </row>
    <row r="15" spans="1:7" x14ac:dyDescent="0.2">
      <c r="A15" s="1502"/>
      <c r="B15" s="1504"/>
      <c r="C15" s="700"/>
      <c r="D15" s="700"/>
      <c r="E15" s="696"/>
      <c r="F15" s="530"/>
      <c r="G15" s="531"/>
    </row>
    <row r="16" spans="1:7" x14ac:dyDescent="0.2">
      <c r="A16" s="1474" t="s">
        <v>1019</v>
      </c>
      <c r="B16" s="1475"/>
      <c r="C16" s="699"/>
      <c r="D16" s="699"/>
      <c r="E16" s="695"/>
      <c r="F16" s="64"/>
      <c r="G16" s="238"/>
    </row>
    <row r="17" spans="1:7" x14ac:dyDescent="0.2">
      <c r="A17" s="1502"/>
      <c r="B17" s="1504"/>
      <c r="C17" s="700"/>
      <c r="D17" s="700"/>
      <c r="E17" s="696"/>
      <c r="F17" s="530"/>
      <c r="G17" s="531"/>
    </row>
    <row r="18" spans="1:7" x14ac:dyDescent="0.2">
      <c r="A18" s="1502"/>
      <c r="B18" s="1504"/>
      <c r="C18" s="700"/>
      <c r="D18" s="700"/>
      <c r="E18" s="696"/>
      <c r="F18" s="530"/>
      <c r="G18" s="531"/>
    </row>
    <row r="19" spans="1:7" x14ac:dyDescent="0.2">
      <c r="A19" s="1502"/>
      <c r="B19" s="1504"/>
      <c r="C19" s="700"/>
      <c r="D19" s="700"/>
      <c r="E19" s="696"/>
      <c r="F19" s="530"/>
      <c r="G19" s="531"/>
    </row>
    <row r="20" spans="1:7" x14ac:dyDescent="0.2">
      <c r="A20" s="1502"/>
      <c r="B20" s="1504"/>
      <c r="C20" s="700"/>
      <c r="D20" s="700"/>
      <c r="E20" s="696"/>
      <c r="F20" s="530"/>
      <c r="G20" s="531"/>
    </row>
    <row r="21" spans="1:7" x14ac:dyDescent="0.2">
      <c r="A21" s="1502"/>
      <c r="B21" s="1504"/>
      <c r="C21" s="700"/>
      <c r="D21" s="700"/>
      <c r="E21" s="696"/>
      <c r="F21" s="530"/>
      <c r="G21" s="531"/>
    </row>
    <row r="22" spans="1:7" ht="13.5" thickBot="1" x14ac:dyDescent="0.25">
      <c r="A22" s="1472" t="s">
        <v>1366</v>
      </c>
      <c r="B22" s="1473"/>
      <c r="C22" s="699"/>
      <c r="D22" s="701"/>
      <c r="E22" s="697"/>
      <c r="F22" s="74">
        <f>SUM(F10:F21)</f>
        <v>0</v>
      </c>
      <c r="G22" s="213">
        <f>SUM(G10:G21)</f>
        <v>0</v>
      </c>
    </row>
    <row r="23" spans="1:7" ht="13.5" thickTop="1" x14ac:dyDescent="0.2">
      <c r="A23" s="1495"/>
      <c r="B23" s="1496"/>
      <c r="C23" s="702"/>
      <c r="D23" s="703"/>
      <c r="E23" s="698"/>
      <c r="F23" s="179"/>
      <c r="G23" s="239"/>
    </row>
    <row r="24" spans="1:7" x14ac:dyDescent="0.2">
      <c r="A24" s="1472"/>
      <c r="B24" s="1500"/>
      <c r="C24" s="1500"/>
      <c r="D24" s="1500"/>
      <c r="E24" s="1500"/>
      <c r="F24" s="1473"/>
      <c r="G24" s="237"/>
    </row>
    <row r="25" spans="1:7" ht="13.5" thickBot="1" x14ac:dyDescent="0.25">
      <c r="A25" s="1472" t="s">
        <v>1282</v>
      </c>
      <c r="B25" s="1500"/>
      <c r="C25" s="1500"/>
      <c r="D25" s="1500"/>
      <c r="E25" s="1500"/>
      <c r="F25" s="1473"/>
      <c r="G25" s="240">
        <f>F22+G22</f>
        <v>0</v>
      </c>
    </row>
    <row r="26" spans="1:7" ht="13.5" thickTop="1" x14ac:dyDescent="0.2">
      <c r="A26" s="1472"/>
      <c r="B26" s="1500"/>
      <c r="C26" s="1500"/>
      <c r="D26" s="1500"/>
      <c r="E26" s="1500"/>
      <c r="F26" s="1473"/>
      <c r="G26" s="207" t="s">
        <v>1194</v>
      </c>
    </row>
    <row r="27" spans="1:7" ht="13.5" thickBot="1" x14ac:dyDescent="0.25">
      <c r="A27" s="1505"/>
      <c r="B27" s="1506"/>
      <c r="C27" s="1506"/>
      <c r="D27" s="1506"/>
      <c r="E27" s="1506"/>
      <c r="F27" s="1506"/>
      <c r="G27" s="90"/>
    </row>
    <row r="28" spans="1:7" x14ac:dyDescent="0.2">
      <c r="A28" s="42"/>
      <c r="B28" s="42"/>
      <c r="C28" s="42"/>
      <c r="D28" s="42"/>
      <c r="E28" s="42"/>
      <c r="F28" s="42"/>
      <c r="G28" s="30"/>
    </row>
    <row r="29" spans="1:7" x14ac:dyDescent="0.2">
      <c r="A29" s="1194" t="s">
        <v>245</v>
      </c>
      <c r="B29" s="1194"/>
      <c r="C29" s="1194"/>
      <c r="D29" s="1194"/>
      <c r="E29" s="1194"/>
      <c r="F29" s="1194"/>
      <c r="G29" s="1194"/>
    </row>
    <row r="30" spans="1:7" ht="13.5" thickBot="1" x14ac:dyDescent="0.25"/>
    <row r="31" spans="1:7" x14ac:dyDescent="0.2">
      <c r="A31" s="1435"/>
      <c r="B31" s="1501"/>
      <c r="C31" s="1511"/>
      <c r="D31" s="50" t="s">
        <v>1721</v>
      </c>
      <c r="E31" s="50" t="s">
        <v>185</v>
      </c>
      <c r="F31" s="50"/>
      <c r="G31" s="186" t="s">
        <v>252</v>
      </c>
    </row>
    <row r="32" spans="1:7" x14ac:dyDescent="0.2">
      <c r="A32" s="1428"/>
      <c r="B32" s="1470"/>
      <c r="C32" s="1375"/>
      <c r="D32" s="17" t="s">
        <v>250</v>
      </c>
      <c r="E32" s="17" t="s">
        <v>251</v>
      </c>
      <c r="F32" s="17" t="s">
        <v>185</v>
      </c>
      <c r="G32" s="187" t="s">
        <v>253</v>
      </c>
    </row>
    <row r="33" spans="1:7" x14ac:dyDescent="0.2">
      <c r="A33" s="1428" t="s">
        <v>249</v>
      </c>
      <c r="B33" s="1470"/>
      <c r="C33" s="1375"/>
      <c r="D33" s="17" t="s">
        <v>961</v>
      </c>
      <c r="E33" s="17" t="s">
        <v>286</v>
      </c>
      <c r="F33" s="17" t="s">
        <v>1328</v>
      </c>
      <c r="G33" s="187" t="s">
        <v>961</v>
      </c>
    </row>
    <row r="34" spans="1:7" x14ac:dyDescent="0.2">
      <c r="A34" s="1433" t="s">
        <v>953</v>
      </c>
      <c r="B34" s="1471"/>
      <c r="C34" s="1382"/>
      <c r="D34" s="18" t="s">
        <v>955</v>
      </c>
      <c r="E34" s="18" t="s">
        <v>958</v>
      </c>
      <c r="F34" s="18" t="s">
        <v>960</v>
      </c>
      <c r="G34" s="188" t="s">
        <v>962</v>
      </c>
    </row>
    <row r="35" spans="1:7" x14ac:dyDescent="0.2">
      <c r="A35" s="1563"/>
      <c r="B35" s="1522"/>
      <c r="C35" s="1523"/>
      <c r="D35" s="530"/>
      <c r="E35" s="530"/>
      <c r="F35" s="530"/>
      <c r="G35" s="644">
        <f>D35+E35-F35</f>
        <v>0</v>
      </c>
    </row>
    <row r="36" spans="1:7" x14ac:dyDescent="0.2">
      <c r="A36" s="1502"/>
      <c r="B36" s="1503"/>
      <c r="C36" s="1504"/>
      <c r="D36" s="530"/>
      <c r="E36" s="530"/>
      <c r="F36" s="530"/>
      <c r="G36" s="644">
        <f t="shared" ref="G36:G47" si="0">D36+E36-F36</f>
        <v>0</v>
      </c>
    </row>
    <row r="37" spans="1:7" x14ac:dyDescent="0.2">
      <c r="A37" s="1502"/>
      <c r="B37" s="1503"/>
      <c r="C37" s="1504"/>
      <c r="D37" s="530"/>
      <c r="E37" s="530"/>
      <c r="F37" s="530"/>
      <c r="G37" s="644">
        <f t="shared" si="0"/>
        <v>0</v>
      </c>
    </row>
    <row r="38" spans="1:7" x14ac:dyDescent="0.2">
      <c r="A38" s="1502"/>
      <c r="B38" s="1503"/>
      <c r="C38" s="1504"/>
      <c r="D38" s="530"/>
      <c r="E38" s="530"/>
      <c r="F38" s="530"/>
      <c r="G38" s="644">
        <f t="shared" si="0"/>
        <v>0</v>
      </c>
    </row>
    <row r="39" spans="1:7" x14ac:dyDescent="0.2">
      <c r="A39" s="1502"/>
      <c r="B39" s="1503"/>
      <c r="C39" s="1504"/>
      <c r="D39" s="530"/>
      <c r="E39" s="530"/>
      <c r="F39" s="530"/>
      <c r="G39" s="644">
        <f t="shared" si="0"/>
        <v>0</v>
      </c>
    </row>
    <row r="40" spans="1:7" x14ac:dyDescent="0.2">
      <c r="A40" s="1502"/>
      <c r="B40" s="1503"/>
      <c r="C40" s="1504"/>
      <c r="D40" s="530"/>
      <c r="E40" s="530"/>
      <c r="F40" s="530"/>
      <c r="G40" s="644">
        <f t="shared" si="0"/>
        <v>0</v>
      </c>
    </row>
    <row r="41" spans="1:7" x14ac:dyDescent="0.2">
      <c r="A41" s="1502"/>
      <c r="B41" s="1503"/>
      <c r="C41" s="1504"/>
      <c r="D41" s="530"/>
      <c r="E41" s="530"/>
      <c r="F41" s="530"/>
      <c r="G41" s="644">
        <f t="shared" si="0"/>
        <v>0</v>
      </c>
    </row>
    <row r="42" spans="1:7" x14ac:dyDescent="0.2">
      <c r="A42" s="1502"/>
      <c r="B42" s="1503"/>
      <c r="C42" s="1504"/>
      <c r="D42" s="530"/>
      <c r="E42" s="530"/>
      <c r="F42" s="530"/>
      <c r="G42" s="644">
        <f t="shared" si="0"/>
        <v>0</v>
      </c>
    </row>
    <row r="43" spans="1:7" x14ac:dyDescent="0.2">
      <c r="A43" s="1502"/>
      <c r="B43" s="1503"/>
      <c r="C43" s="1504"/>
      <c r="D43" s="530"/>
      <c r="E43" s="530"/>
      <c r="F43" s="530"/>
      <c r="G43" s="644">
        <f t="shared" si="0"/>
        <v>0</v>
      </c>
    </row>
    <row r="44" spans="1:7" x14ac:dyDescent="0.2">
      <c r="A44" s="1502"/>
      <c r="B44" s="1503"/>
      <c r="C44" s="1504"/>
      <c r="D44" s="530"/>
      <c r="E44" s="530"/>
      <c r="F44" s="530"/>
      <c r="G44" s="644">
        <f t="shared" si="0"/>
        <v>0</v>
      </c>
    </row>
    <row r="45" spans="1:7" x14ac:dyDescent="0.2">
      <c r="A45" s="1502"/>
      <c r="B45" s="1503"/>
      <c r="C45" s="1504"/>
      <c r="D45" s="530"/>
      <c r="E45" s="530"/>
      <c r="F45" s="530"/>
      <c r="G45" s="644">
        <f t="shared" si="0"/>
        <v>0</v>
      </c>
    </row>
    <row r="46" spans="1:7" x14ac:dyDescent="0.2">
      <c r="A46" s="1502"/>
      <c r="B46" s="1503"/>
      <c r="C46" s="1504"/>
      <c r="D46" s="530"/>
      <c r="E46" s="530"/>
      <c r="F46" s="530"/>
      <c r="G46" s="644">
        <f t="shared" si="0"/>
        <v>0</v>
      </c>
    </row>
    <row r="47" spans="1:7" x14ac:dyDescent="0.2">
      <c r="A47" s="1502"/>
      <c r="B47" s="1503"/>
      <c r="C47" s="1504"/>
      <c r="D47" s="530"/>
      <c r="E47" s="530"/>
      <c r="F47" s="530"/>
      <c r="G47" s="644">
        <f t="shared" si="0"/>
        <v>0</v>
      </c>
    </row>
    <row r="48" spans="1:7" ht="13.5" thickBot="1" x14ac:dyDescent="0.25">
      <c r="A48" s="1472" t="s">
        <v>1706</v>
      </c>
      <c r="B48" s="1500"/>
      <c r="C48" s="1473"/>
      <c r="D48" s="74">
        <f>SUM(D35:D47)</f>
        <v>0</v>
      </c>
      <c r="E48" s="74">
        <f>SUM(E35:E47)</f>
        <v>0</v>
      </c>
      <c r="F48" s="74">
        <f>SUM(F35:F47)</f>
        <v>0</v>
      </c>
      <c r="G48" s="213">
        <f>SUM(G35:G47)</f>
        <v>0</v>
      </c>
    </row>
    <row r="49" spans="1:7" ht="13.5" thickTop="1" x14ac:dyDescent="0.2">
      <c r="A49" s="1425"/>
      <c r="B49" s="1374"/>
      <c r="C49" s="1375"/>
      <c r="D49" s="120" t="s">
        <v>1194</v>
      </c>
      <c r="E49" s="265"/>
      <c r="F49" s="265"/>
      <c r="G49" s="207" t="s">
        <v>1194</v>
      </c>
    </row>
    <row r="50" spans="1:7" ht="13.5" thickBot="1" x14ac:dyDescent="0.25">
      <c r="A50" s="1505"/>
      <c r="B50" s="1506"/>
      <c r="C50" s="1507"/>
      <c r="D50" s="59"/>
      <c r="E50" s="38"/>
      <c r="F50" s="38"/>
      <c r="G50" s="196"/>
    </row>
    <row r="52" spans="1:7" x14ac:dyDescent="0.2">
      <c r="A52" s="1194" t="s">
        <v>1524</v>
      </c>
      <c r="B52" s="1194"/>
      <c r="C52" s="1194"/>
      <c r="D52" s="1194"/>
      <c r="E52" s="1194"/>
      <c r="F52" s="1194"/>
      <c r="G52" s="1194"/>
    </row>
    <row r="53" spans="1:7" x14ac:dyDescent="0.2">
      <c r="A53" s="1244" t="s">
        <v>1525</v>
      </c>
      <c r="B53" s="1244"/>
      <c r="C53" s="1244"/>
      <c r="D53" s="1244"/>
      <c r="E53" s="1244"/>
      <c r="F53" s="1244"/>
      <c r="G53" s="1244"/>
    </row>
    <row r="54" spans="1:7" ht="13.5" thickBot="1" x14ac:dyDescent="0.25"/>
    <row r="55" spans="1:7" x14ac:dyDescent="0.2">
      <c r="A55" s="1638"/>
      <c r="B55" s="1639"/>
      <c r="C55" s="1639"/>
      <c r="D55" s="1639"/>
      <c r="E55" s="1639"/>
      <c r="F55" s="50" t="s">
        <v>1721</v>
      </c>
      <c r="G55" s="186" t="s">
        <v>1721</v>
      </c>
    </row>
    <row r="56" spans="1:7" x14ac:dyDescent="0.2">
      <c r="A56" s="1640" t="s">
        <v>1526</v>
      </c>
      <c r="B56" s="1641"/>
      <c r="C56" s="1641"/>
      <c r="D56" s="1641"/>
      <c r="E56" s="1641"/>
      <c r="F56" s="17" t="s">
        <v>1727</v>
      </c>
      <c r="G56" s="187" t="s">
        <v>1722</v>
      </c>
    </row>
    <row r="57" spans="1:7" x14ac:dyDescent="0.2">
      <c r="A57" s="1642" t="s">
        <v>953</v>
      </c>
      <c r="B57" s="1643"/>
      <c r="C57" s="1643"/>
      <c r="D57" s="1643"/>
      <c r="E57" s="1643"/>
      <c r="F57" s="18" t="s">
        <v>955</v>
      </c>
      <c r="G57" s="188" t="s">
        <v>958</v>
      </c>
    </row>
    <row r="58" spans="1:7" x14ac:dyDescent="0.2">
      <c r="A58" s="1648"/>
      <c r="B58" s="1649"/>
      <c r="C58" s="1649"/>
      <c r="D58" s="1649"/>
      <c r="E58" s="1650"/>
      <c r="F58" s="551"/>
      <c r="G58" s="552"/>
    </row>
    <row r="59" spans="1:7" x14ac:dyDescent="0.2">
      <c r="A59" s="1468"/>
      <c r="B59" s="1594"/>
      <c r="C59" s="1594"/>
      <c r="D59" s="1594"/>
      <c r="E59" s="1469"/>
      <c r="F59" s="551"/>
      <c r="G59" s="552"/>
    </row>
    <row r="60" spans="1:7" x14ac:dyDescent="0.2">
      <c r="A60" s="1468"/>
      <c r="B60" s="1594"/>
      <c r="C60" s="1594"/>
      <c r="D60" s="1594"/>
      <c r="E60" s="1469"/>
      <c r="F60" s="551"/>
      <c r="G60" s="552"/>
    </row>
    <row r="61" spans="1:7" x14ac:dyDescent="0.2">
      <c r="A61" s="1468"/>
      <c r="B61" s="1594"/>
      <c r="C61" s="1594"/>
      <c r="D61" s="1594"/>
      <c r="E61" s="1469"/>
      <c r="F61" s="551"/>
      <c r="G61" s="552"/>
    </row>
    <row r="62" spans="1:7" x14ac:dyDescent="0.2">
      <c r="A62" s="1468"/>
      <c r="B62" s="1594"/>
      <c r="C62" s="1594"/>
      <c r="D62" s="1594"/>
      <c r="E62" s="1469"/>
      <c r="F62" s="551"/>
      <c r="G62" s="552"/>
    </row>
    <row r="63" spans="1:7" x14ac:dyDescent="0.2">
      <c r="A63" s="1468"/>
      <c r="B63" s="1594"/>
      <c r="C63" s="1594"/>
      <c r="D63" s="1594"/>
      <c r="E63" s="1469"/>
      <c r="F63" s="551"/>
      <c r="G63" s="552"/>
    </row>
    <row r="64" spans="1:7" x14ac:dyDescent="0.2">
      <c r="A64" s="1468"/>
      <c r="B64" s="1594"/>
      <c r="C64" s="1594"/>
      <c r="D64" s="1594"/>
      <c r="E64" s="1469"/>
      <c r="F64" s="551"/>
      <c r="G64" s="552"/>
    </row>
    <row r="65" spans="1:7" x14ac:dyDescent="0.2">
      <c r="A65" s="1468"/>
      <c r="B65" s="1594"/>
      <c r="C65" s="1594"/>
      <c r="D65" s="1594"/>
      <c r="E65" s="1469"/>
      <c r="F65" s="551"/>
      <c r="G65" s="552"/>
    </row>
    <row r="66" spans="1:7" x14ac:dyDescent="0.2">
      <c r="A66" s="1468"/>
      <c r="B66" s="1594"/>
      <c r="C66" s="1594"/>
      <c r="D66" s="1594"/>
      <c r="E66" s="1469"/>
      <c r="F66" s="551"/>
      <c r="G66" s="552"/>
    </row>
    <row r="67" spans="1:7" x14ac:dyDescent="0.2">
      <c r="A67" s="1468"/>
      <c r="B67" s="1594"/>
      <c r="C67" s="1594"/>
      <c r="D67" s="1594"/>
      <c r="E67" s="1469"/>
      <c r="F67" s="551"/>
      <c r="G67" s="552"/>
    </row>
    <row r="68" spans="1:7" x14ac:dyDescent="0.2">
      <c r="A68" s="1468"/>
      <c r="B68" s="1594"/>
      <c r="C68" s="1594"/>
      <c r="D68" s="1594"/>
      <c r="E68" s="1469"/>
      <c r="F68" s="551"/>
      <c r="G68" s="552"/>
    </row>
    <row r="69" spans="1:7" ht="13.5" thickBot="1" x14ac:dyDescent="0.25">
      <c r="A69" s="1466" t="s">
        <v>1707</v>
      </c>
      <c r="B69" s="1576"/>
      <c r="C69" s="1576"/>
      <c r="D69" s="1576"/>
      <c r="E69" s="1467"/>
      <c r="F69" s="263">
        <f>SUM(F58:F68)</f>
        <v>0</v>
      </c>
      <c r="G69" s="398">
        <f>SUM(G58:G68)</f>
        <v>0</v>
      </c>
    </row>
    <row r="70" spans="1:7" ht="13.5" thickTop="1" x14ac:dyDescent="0.2">
      <c r="A70" s="1466"/>
      <c r="B70" s="1576"/>
      <c r="C70" s="1576"/>
      <c r="D70" s="1576"/>
      <c r="E70" s="1467"/>
      <c r="F70" s="120" t="s">
        <v>1194</v>
      </c>
      <c r="G70" s="221" t="s">
        <v>1194</v>
      </c>
    </row>
    <row r="71" spans="1:7" ht="13.5" thickBot="1" x14ac:dyDescent="0.25">
      <c r="A71" s="1595"/>
      <c r="B71" s="1596"/>
      <c r="C71" s="1596"/>
      <c r="D71" s="1596"/>
      <c r="E71" s="1596"/>
      <c r="F71" s="399"/>
      <c r="G71" s="196"/>
    </row>
    <row r="73" spans="1:7" x14ac:dyDescent="0.2">
      <c r="F73" s="66"/>
      <c r="G73" s="54" t="s">
        <v>853</v>
      </c>
    </row>
    <row r="74" spans="1:7" s="509" customFormat="1" x14ac:dyDescent="0.2"/>
    <row r="75" spans="1:7" s="509" customFormat="1" x14ac:dyDescent="0.2"/>
    <row r="76" spans="1:7" s="509" customFormat="1" x14ac:dyDescent="0.2"/>
    <row r="77" spans="1:7" s="509" customFormat="1" x14ac:dyDescent="0.2"/>
    <row r="78" spans="1:7" s="509" customFormat="1" x14ac:dyDescent="0.2"/>
    <row r="79" spans="1:7" s="509" customFormat="1" x14ac:dyDescent="0.2"/>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74" orientation="portrait" r:id="rId1"/>
      <headerFooter alignWithMargins="0">
        <oddFooter>&amp;RPage F-27</oddFooter>
      </headerFooter>
    </customSheetView>
    <customSheetView guid="{5798407D-750F-4210-A659-AB18B2146EC8}" scale="75" showGridLines="0" fitToPage="1" showRuler="0">
      <pageMargins left="0.5" right="0.5" top="0.5" bottom="1" header="0.5" footer="0.5"/>
      <printOptions horizontalCentered="1"/>
      <pageSetup scale="73" orientation="portrait" r:id="rId2"/>
      <headerFooter alignWithMargins="0">
        <oddFooter>&amp;RPage F-27</oddFooter>
      </headerFooter>
    </customSheetView>
    <customSheetView guid="{2A3615D7-7698-4568-8705-B8674009C55E}" scale="75" showGridLines="0" fitToPage="1">
      <selection sqref="A1:K2"/>
      <pageMargins left="0.5" right="0.5" top="0.5" bottom="1" header="0.5" footer="0.5"/>
      <printOptions horizontalCentered="1" gridLines="1"/>
      <pageSetup scale="74" orientation="portrait" r:id="rId3"/>
      <headerFooter alignWithMargins="0">
        <oddFooter>&amp;RPage F-27</oddFooter>
      </headerFooter>
    </customSheetView>
    <customSheetView guid="{FFE0FEC9-02DE-4FCF-B2B2-8C86F1867C4E}" scale="75" showGridLines="0" fitToPage="1">
      <selection sqref="A1:K2"/>
      <pageMargins left="0.5" right="0.5" top="0.5" bottom="1" header="0.5" footer="0.5"/>
      <printOptions horizontalCentered="1" gridLines="1"/>
      <pageSetup scale="74" orientation="portrait" r:id="rId4"/>
      <headerFooter alignWithMargins="0">
        <oddFooter>&amp;RPage F-27</oddFooter>
      </headerFooter>
    </customSheetView>
  </customSheetViews>
  <mergeCells count="66">
    <mergeCell ref="B2:G2"/>
    <mergeCell ref="A68:E68"/>
    <mergeCell ref="A70:E70"/>
    <mergeCell ref="A22:B22"/>
    <mergeCell ref="A69:E69"/>
    <mergeCell ref="A64:E64"/>
    <mergeCell ref="A65:E65"/>
    <mergeCell ref="A66:E66"/>
    <mergeCell ref="A67:E67"/>
    <mergeCell ref="A62:E62"/>
    <mergeCell ref="A24:F24"/>
    <mergeCell ref="A31:C31"/>
    <mergeCell ref="A32:C32"/>
    <mergeCell ref="A33:C33"/>
    <mergeCell ref="A37:C37"/>
    <mergeCell ref="A38:C38"/>
    <mergeCell ref="A25:F25"/>
    <mergeCell ref="A45:C45"/>
    <mergeCell ref="A46:C46"/>
    <mergeCell ref="A35:C35"/>
    <mergeCell ref="A36:C36"/>
    <mergeCell ref="A29:G29"/>
    <mergeCell ref="A52:G52"/>
    <mergeCell ref="A34:C34"/>
    <mergeCell ref="A39:C39"/>
    <mergeCell ref="A40:C40"/>
    <mergeCell ref="A63:E63"/>
    <mergeCell ref="A58:E58"/>
    <mergeCell ref="A59:E59"/>
    <mergeCell ref="A60:E60"/>
    <mergeCell ref="A61:E61"/>
    <mergeCell ref="A41:C41"/>
    <mergeCell ref="A4:G4"/>
    <mergeCell ref="A5:G5"/>
    <mergeCell ref="F7:G7"/>
    <mergeCell ref="A7:B7"/>
    <mergeCell ref="A16:B16"/>
    <mergeCell ref="A8:B8"/>
    <mergeCell ref="A9:B9"/>
    <mergeCell ref="A11:B11"/>
    <mergeCell ref="A10:B10"/>
    <mergeCell ref="A12:B12"/>
    <mergeCell ref="A13:B13"/>
    <mergeCell ref="A14:B14"/>
    <mergeCell ref="A15:B15"/>
    <mergeCell ref="A18:B18"/>
    <mergeCell ref="A20:B20"/>
    <mergeCell ref="A21:B21"/>
    <mergeCell ref="A23:B23"/>
    <mergeCell ref="A19:B19"/>
    <mergeCell ref="D1:F1"/>
    <mergeCell ref="A26:F26"/>
    <mergeCell ref="A71:E71"/>
    <mergeCell ref="A49:C49"/>
    <mergeCell ref="A27:F27"/>
    <mergeCell ref="A42:C42"/>
    <mergeCell ref="A47:C47"/>
    <mergeCell ref="A55:E55"/>
    <mergeCell ref="A56:E56"/>
    <mergeCell ref="A57:E57"/>
    <mergeCell ref="A48:C48"/>
    <mergeCell ref="A50:C50"/>
    <mergeCell ref="A53:G53"/>
    <mergeCell ref="A43:C43"/>
    <mergeCell ref="A44:C44"/>
    <mergeCell ref="A17:B17"/>
  </mergeCells>
  <phoneticPr fontId="0" type="noConversion"/>
  <printOptions horizontalCentered="1"/>
  <pageMargins left="0.5" right="0.5" top="0.5" bottom="1" header="0.5" footer="0.5"/>
  <pageSetup scale="72" orientation="portrait" r:id="rId5"/>
  <headerFooter alignWithMargins="0">
    <oddFooter>&amp;RPage F-27</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G121"/>
  <sheetViews>
    <sheetView showGridLines="0" view="pageBreakPreview" zoomScale="85" zoomScaleNormal="75" zoomScaleSheetLayoutView="85" workbookViewId="0"/>
  </sheetViews>
  <sheetFormatPr defaultRowHeight="12.75" x14ac:dyDescent="0.2"/>
  <cols>
    <col min="1" max="1" width="13.7109375" customWidth="1"/>
    <col min="2" max="2" width="56" customWidth="1"/>
    <col min="3" max="4" width="18.7109375" customWidth="1"/>
    <col min="5" max="5" width="19.28515625" customWidth="1"/>
    <col min="6" max="6" width="20.28515625" customWidth="1"/>
    <col min="7" max="7" width="19.28515625" customWidth="1"/>
  </cols>
  <sheetData>
    <row r="1" spans="1:7" x14ac:dyDescent="0.2">
      <c r="D1" s="1273" t="s">
        <v>1796</v>
      </c>
      <c r="E1" s="1273"/>
      <c r="F1" s="1273"/>
      <c r="G1" s="1006" t="str">
        <f>IF('Cover Page'!$E$14&gt;0,'Cover Page'!$E$14," ")</f>
        <v xml:space="preserve"> </v>
      </c>
    </row>
    <row r="2" spans="1:7" ht="15" customHeight="1" x14ac:dyDescent="0.2">
      <c r="A2" s="823" t="s">
        <v>2119</v>
      </c>
      <c r="B2" s="1177" t="str">
        <f>IF('Cover Page'!$A$1&gt;0,'Cover Page'!$A$1," ")</f>
        <v xml:space="preserve"> </v>
      </c>
      <c r="C2" s="1177"/>
      <c r="D2" s="1560"/>
      <c r="E2" s="1560"/>
      <c r="F2" s="1560"/>
      <c r="G2" s="1560"/>
    </row>
    <row r="3" spans="1:7" ht="6.75" customHeight="1" x14ac:dyDescent="0.2"/>
    <row r="4" spans="1:7" x14ac:dyDescent="0.2">
      <c r="A4" s="1194" t="s">
        <v>1527</v>
      </c>
      <c r="B4" s="1194"/>
      <c r="C4" s="1194"/>
      <c r="D4" s="1194"/>
      <c r="E4" s="1194"/>
      <c r="F4" s="1194"/>
      <c r="G4" s="1194"/>
    </row>
    <row r="6" spans="1:7" x14ac:dyDescent="0.2">
      <c r="A6" s="1244" t="s">
        <v>1751</v>
      </c>
      <c r="B6" s="1244"/>
      <c r="C6" s="1244"/>
      <c r="D6" s="1244"/>
      <c r="E6" s="1244"/>
      <c r="F6" s="1244"/>
      <c r="G6" s="1244"/>
    </row>
    <row r="7" spans="1:7" x14ac:dyDescent="0.2">
      <c r="A7" s="1244" t="s">
        <v>2059</v>
      </c>
      <c r="B7" s="1244"/>
      <c r="C7" s="1244"/>
      <c r="D7" s="1244"/>
      <c r="E7" s="1244"/>
      <c r="F7" s="1244"/>
      <c r="G7" s="1244"/>
    </row>
    <row r="8" spans="1:7" x14ac:dyDescent="0.2">
      <c r="A8" s="1244" t="s">
        <v>231</v>
      </c>
      <c r="B8" s="1244"/>
      <c r="C8" s="1244"/>
      <c r="D8" s="1244"/>
      <c r="E8" s="1244"/>
      <c r="F8" s="1244"/>
      <c r="G8" s="1244"/>
    </row>
    <row r="9" spans="1:7" x14ac:dyDescent="0.2">
      <c r="A9" s="1244" t="s">
        <v>2059</v>
      </c>
      <c r="B9" s="1244"/>
      <c r="C9" s="1244"/>
      <c r="D9" s="1244"/>
      <c r="E9" s="1244"/>
      <c r="F9" s="1244"/>
      <c r="G9" s="1244"/>
    </row>
    <row r="10" spans="1:7" x14ac:dyDescent="0.2">
      <c r="A10" s="1244" t="s">
        <v>1752</v>
      </c>
      <c r="B10" s="1244"/>
      <c r="C10" s="1244"/>
      <c r="D10" s="1244"/>
      <c r="E10" s="1244"/>
      <c r="F10" s="1244"/>
      <c r="G10" s="1244"/>
    </row>
    <row r="11" spans="1:7" ht="13.5" thickBot="1" x14ac:dyDescent="0.25"/>
    <row r="12" spans="1:7" x14ac:dyDescent="0.2">
      <c r="A12" s="1435"/>
      <c r="B12" s="1465"/>
      <c r="C12" s="50"/>
      <c r="D12" s="50"/>
      <c r="E12" s="50"/>
      <c r="F12" s="50"/>
      <c r="G12" s="186"/>
    </row>
    <row r="13" spans="1:7" x14ac:dyDescent="0.2">
      <c r="A13" s="1428"/>
      <c r="B13" s="1441"/>
      <c r="C13" s="17" t="s">
        <v>1721</v>
      </c>
      <c r="D13" s="17" t="s">
        <v>1754</v>
      </c>
      <c r="E13" s="17" t="s">
        <v>1755</v>
      </c>
      <c r="F13" s="17" t="s">
        <v>1756</v>
      </c>
      <c r="G13" s="187" t="s">
        <v>252</v>
      </c>
    </row>
    <row r="14" spans="1:7" x14ac:dyDescent="0.2">
      <c r="A14" s="1428" t="s">
        <v>1753</v>
      </c>
      <c r="B14" s="1441"/>
      <c r="C14" s="17" t="s">
        <v>1727</v>
      </c>
      <c r="D14" s="17" t="s">
        <v>251</v>
      </c>
      <c r="E14" s="17" t="s">
        <v>286</v>
      </c>
      <c r="F14" s="17" t="s">
        <v>1757</v>
      </c>
      <c r="G14" s="187" t="s">
        <v>1221</v>
      </c>
    </row>
    <row r="15" spans="1:7" s="30" customFormat="1" x14ac:dyDescent="0.2">
      <c r="A15" s="1428" t="s">
        <v>953</v>
      </c>
      <c r="B15" s="1441"/>
      <c r="C15" s="17" t="s">
        <v>955</v>
      </c>
      <c r="D15" s="17" t="s">
        <v>958</v>
      </c>
      <c r="E15" s="17" t="s">
        <v>960</v>
      </c>
      <c r="F15" s="17" t="s">
        <v>962</v>
      </c>
      <c r="G15" s="187" t="s">
        <v>963</v>
      </c>
    </row>
    <row r="16" spans="1:7" x14ac:dyDescent="0.2">
      <c r="A16" s="1433"/>
      <c r="B16" s="1442"/>
      <c r="C16" s="18"/>
      <c r="D16" s="18"/>
      <c r="E16" s="18"/>
      <c r="F16" s="18"/>
      <c r="G16" s="188"/>
    </row>
    <row r="17" spans="1:7" x14ac:dyDescent="0.2">
      <c r="A17" s="1563"/>
      <c r="B17" s="1523"/>
      <c r="C17" s="541"/>
      <c r="D17" s="541"/>
      <c r="E17" s="541"/>
      <c r="F17" s="541"/>
      <c r="G17" s="240">
        <f t="shared" ref="G17:G22" si="0">C17+D17-E17-F17</f>
        <v>0</v>
      </c>
    </row>
    <row r="18" spans="1:7" x14ac:dyDescent="0.2">
      <c r="A18" s="1502"/>
      <c r="B18" s="1504"/>
      <c r="C18" s="543"/>
      <c r="D18" s="543"/>
      <c r="E18" s="543"/>
      <c r="F18" s="543"/>
      <c r="G18" s="240">
        <f t="shared" si="0"/>
        <v>0</v>
      </c>
    </row>
    <row r="19" spans="1:7" x14ac:dyDescent="0.2">
      <c r="A19" s="1502"/>
      <c r="B19" s="1504"/>
      <c r="C19" s="543"/>
      <c r="D19" s="543"/>
      <c r="E19" s="543"/>
      <c r="F19" s="543"/>
      <c r="G19" s="240">
        <f t="shared" si="0"/>
        <v>0</v>
      </c>
    </row>
    <row r="20" spans="1:7" x14ac:dyDescent="0.2">
      <c r="A20" s="1502"/>
      <c r="B20" s="1504"/>
      <c r="C20" s="530"/>
      <c r="D20" s="530"/>
      <c r="E20" s="530"/>
      <c r="F20" s="530"/>
      <c r="G20" s="240">
        <f t="shared" si="0"/>
        <v>0</v>
      </c>
    </row>
    <row r="21" spans="1:7" x14ac:dyDescent="0.2">
      <c r="A21" s="1502"/>
      <c r="B21" s="1504"/>
      <c r="C21" s="530"/>
      <c r="D21" s="530"/>
      <c r="E21" s="530"/>
      <c r="F21" s="530"/>
      <c r="G21" s="240">
        <f t="shared" si="0"/>
        <v>0</v>
      </c>
    </row>
    <row r="22" spans="1:7" x14ac:dyDescent="0.2">
      <c r="A22" s="1502"/>
      <c r="B22" s="1504"/>
      <c r="C22" s="530"/>
      <c r="D22" s="530"/>
      <c r="E22" s="530"/>
      <c r="F22" s="530"/>
      <c r="G22" s="240">
        <f t="shared" si="0"/>
        <v>0</v>
      </c>
    </row>
    <row r="23" spans="1:7" x14ac:dyDescent="0.2">
      <c r="A23" s="1502"/>
      <c r="B23" s="1504"/>
      <c r="C23" s="530"/>
      <c r="D23" s="530"/>
      <c r="E23" s="530"/>
      <c r="F23" s="530"/>
      <c r="G23" s="240">
        <f t="shared" ref="G23:G78" si="1">C23+D23-E23-F23</f>
        <v>0</v>
      </c>
    </row>
    <row r="24" spans="1:7" x14ac:dyDescent="0.2">
      <c r="A24" s="1502"/>
      <c r="B24" s="1504"/>
      <c r="C24" s="530"/>
      <c r="D24" s="530"/>
      <c r="E24" s="530"/>
      <c r="F24" s="530"/>
      <c r="G24" s="240">
        <f t="shared" si="1"/>
        <v>0</v>
      </c>
    </row>
    <row r="25" spans="1:7" x14ac:dyDescent="0.2">
      <c r="A25" s="1502"/>
      <c r="B25" s="1504"/>
      <c r="C25" s="530"/>
      <c r="D25" s="530"/>
      <c r="E25" s="530"/>
      <c r="F25" s="530"/>
      <c r="G25" s="240">
        <f t="shared" si="1"/>
        <v>0</v>
      </c>
    </row>
    <row r="26" spans="1:7" x14ac:dyDescent="0.2">
      <c r="A26" s="1502"/>
      <c r="B26" s="1504"/>
      <c r="C26" s="530"/>
      <c r="D26" s="530"/>
      <c r="E26" s="530"/>
      <c r="F26" s="530"/>
      <c r="G26" s="240">
        <f t="shared" si="1"/>
        <v>0</v>
      </c>
    </row>
    <row r="27" spans="1:7" x14ac:dyDescent="0.2">
      <c r="A27" s="1502"/>
      <c r="B27" s="1504"/>
      <c r="C27" s="530"/>
      <c r="D27" s="530"/>
      <c r="E27" s="530"/>
      <c r="F27" s="530"/>
      <c r="G27" s="240">
        <f t="shared" si="1"/>
        <v>0</v>
      </c>
    </row>
    <row r="28" spans="1:7" x14ac:dyDescent="0.2">
      <c r="A28" s="1502"/>
      <c r="B28" s="1504"/>
      <c r="C28" s="530"/>
      <c r="D28" s="530"/>
      <c r="E28" s="530"/>
      <c r="F28" s="530"/>
      <c r="G28" s="240">
        <f t="shared" si="1"/>
        <v>0</v>
      </c>
    </row>
    <row r="29" spans="1:7" x14ac:dyDescent="0.2">
      <c r="A29" s="1502"/>
      <c r="B29" s="1504"/>
      <c r="C29" s="530"/>
      <c r="D29" s="530"/>
      <c r="E29" s="530"/>
      <c r="F29" s="530"/>
      <c r="G29" s="240">
        <f t="shared" si="1"/>
        <v>0</v>
      </c>
    </row>
    <row r="30" spans="1:7" x14ac:dyDescent="0.2">
      <c r="A30" s="1502"/>
      <c r="B30" s="1504"/>
      <c r="C30" s="530"/>
      <c r="D30" s="530"/>
      <c r="E30" s="530"/>
      <c r="F30" s="530"/>
      <c r="G30" s="240">
        <f t="shared" si="1"/>
        <v>0</v>
      </c>
    </row>
    <row r="31" spans="1:7" x14ac:dyDescent="0.2">
      <c r="A31" s="1502"/>
      <c r="B31" s="1504"/>
      <c r="C31" s="530"/>
      <c r="D31" s="530"/>
      <c r="E31" s="530"/>
      <c r="F31" s="530"/>
      <c r="G31" s="240">
        <f t="shared" si="1"/>
        <v>0</v>
      </c>
    </row>
    <row r="32" spans="1:7" x14ac:dyDescent="0.2">
      <c r="A32" s="1502"/>
      <c r="B32" s="1504"/>
      <c r="C32" s="530"/>
      <c r="D32" s="530"/>
      <c r="E32" s="530"/>
      <c r="F32" s="530"/>
      <c r="G32" s="240">
        <f t="shared" si="1"/>
        <v>0</v>
      </c>
    </row>
    <row r="33" spans="1:7" x14ac:dyDescent="0.2">
      <c r="A33" s="1502"/>
      <c r="B33" s="1504"/>
      <c r="C33" s="530"/>
      <c r="D33" s="530"/>
      <c r="E33" s="530"/>
      <c r="F33" s="530"/>
      <c r="G33" s="240">
        <f t="shared" si="1"/>
        <v>0</v>
      </c>
    </row>
    <row r="34" spans="1:7" x14ac:dyDescent="0.2">
      <c r="A34" s="1502"/>
      <c r="B34" s="1504"/>
      <c r="C34" s="530"/>
      <c r="D34" s="530"/>
      <c r="E34" s="530"/>
      <c r="F34" s="530"/>
      <c r="G34" s="240">
        <f t="shared" si="1"/>
        <v>0</v>
      </c>
    </row>
    <row r="35" spans="1:7" x14ac:dyDescent="0.2">
      <c r="A35" s="1502"/>
      <c r="B35" s="1504"/>
      <c r="C35" s="530"/>
      <c r="D35" s="530"/>
      <c r="E35" s="530"/>
      <c r="F35" s="530"/>
      <c r="G35" s="240">
        <f t="shared" si="1"/>
        <v>0</v>
      </c>
    </row>
    <row r="36" spans="1:7" x14ac:dyDescent="0.2">
      <c r="A36" s="1502"/>
      <c r="B36" s="1504"/>
      <c r="C36" s="530"/>
      <c r="D36" s="530"/>
      <c r="E36" s="530"/>
      <c r="F36" s="530"/>
      <c r="G36" s="240">
        <f t="shared" si="1"/>
        <v>0</v>
      </c>
    </row>
    <row r="37" spans="1:7" x14ac:dyDescent="0.2">
      <c r="A37" s="1502"/>
      <c r="B37" s="1504"/>
      <c r="C37" s="530"/>
      <c r="D37" s="530"/>
      <c r="E37" s="530"/>
      <c r="F37" s="530"/>
      <c r="G37" s="240">
        <f t="shared" si="1"/>
        <v>0</v>
      </c>
    </row>
    <row r="38" spans="1:7" x14ac:dyDescent="0.2">
      <c r="A38" s="1502"/>
      <c r="B38" s="1504"/>
      <c r="C38" s="530"/>
      <c r="D38" s="530"/>
      <c r="E38" s="530"/>
      <c r="F38" s="530"/>
      <c r="G38" s="240">
        <f t="shared" si="1"/>
        <v>0</v>
      </c>
    </row>
    <row r="39" spans="1:7" x14ac:dyDescent="0.2">
      <c r="A39" s="1502"/>
      <c r="B39" s="1504"/>
      <c r="C39" s="530"/>
      <c r="D39" s="530"/>
      <c r="E39" s="530"/>
      <c r="F39" s="530"/>
      <c r="G39" s="240">
        <f t="shared" si="1"/>
        <v>0</v>
      </c>
    </row>
    <row r="40" spans="1:7" x14ac:dyDescent="0.2">
      <c r="A40" s="1502"/>
      <c r="B40" s="1504"/>
      <c r="C40" s="530"/>
      <c r="D40" s="530"/>
      <c r="E40" s="530"/>
      <c r="F40" s="530"/>
      <c r="G40" s="240">
        <f t="shared" si="1"/>
        <v>0</v>
      </c>
    </row>
    <row r="41" spans="1:7" x14ac:dyDescent="0.2">
      <c r="A41" s="1502"/>
      <c r="B41" s="1504"/>
      <c r="C41" s="530"/>
      <c r="D41" s="530"/>
      <c r="E41" s="530"/>
      <c r="F41" s="530"/>
      <c r="G41" s="240">
        <f t="shared" si="1"/>
        <v>0</v>
      </c>
    </row>
    <row r="42" spans="1:7" x14ac:dyDescent="0.2">
      <c r="A42" s="1502"/>
      <c r="B42" s="1504"/>
      <c r="C42" s="530"/>
      <c r="D42" s="530"/>
      <c r="E42" s="530"/>
      <c r="F42" s="530"/>
      <c r="G42" s="240">
        <f t="shared" si="1"/>
        <v>0</v>
      </c>
    </row>
    <row r="43" spans="1:7" x14ac:dyDescent="0.2">
      <c r="A43" s="1502"/>
      <c r="B43" s="1504"/>
      <c r="C43" s="530"/>
      <c r="D43" s="530"/>
      <c r="E43" s="530"/>
      <c r="F43" s="530"/>
      <c r="G43" s="240">
        <f t="shared" si="1"/>
        <v>0</v>
      </c>
    </row>
    <row r="44" spans="1:7" x14ac:dyDescent="0.2">
      <c r="A44" s="1502"/>
      <c r="B44" s="1504"/>
      <c r="C44" s="530"/>
      <c r="D44" s="530"/>
      <c r="E44" s="530"/>
      <c r="F44" s="530"/>
      <c r="G44" s="240">
        <f t="shared" si="1"/>
        <v>0</v>
      </c>
    </row>
    <row r="45" spans="1:7" x14ac:dyDescent="0.2">
      <c r="A45" s="1502"/>
      <c r="B45" s="1504"/>
      <c r="C45" s="530"/>
      <c r="D45" s="530"/>
      <c r="E45" s="530"/>
      <c r="F45" s="530"/>
      <c r="G45" s="240">
        <f t="shared" si="1"/>
        <v>0</v>
      </c>
    </row>
    <row r="46" spans="1:7" x14ac:dyDescent="0.2">
      <c r="A46" s="1502"/>
      <c r="B46" s="1504"/>
      <c r="C46" s="530"/>
      <c r="D46" s="530"/>
      <c r="E46" s="530"/>
      <c r="F46" s="530"/>
      <c r="G46" s="240">
        <f t="shared" si="1"/>
        <v>0</v>
      </c>
    </row>
    <row r="47" spans="1:7" x14ac:dyDescent="0.2">
      <c r="A47" s="1502"/>
      <c r="B47" s="1504"/>
      <c r="C47" s="530"/>
      <c r="D47" s="530"/>
      <c r="E47" s="530"/>
      <c r="F47" s="530"/>
      <c r="G47" s="240">
        <f t="shared" si="1"/>
        <v>0</v>
      </c>
    </row>
    <row r="48" spans="1:7" x14ac:dyDescent="0.2">
      <c r="A48" s="1502"/>
      <c r="B48" s="1504"/>
      <c r="C48" s="530"/>
      <c r="D48" s="530"/>
      <c r="E48" s="530"/>
      <c r="F48" s="530"/>
      <c r="G48" s="240">
        <f t="shared" si="1"/>
        <v>0</v>
      </c>
    </row>
    <row r="49" spans="1:7" x14ac:dyDescent="0.2">
      <c r="A49" s="1502"/>
      <c r="B49" s="1504"/>
      <c r="C49" s="530"/>
      <c r="D49" s="530"/>
      <c r="E49" s="530"/>
      <c r="F49" s="530"/>
      <c r="G49" s="240">
        <f t="shared" si="1"/>
        <v>0</v>
      </c>
    </row>
    <row r="50" spans="1:7" x14ac:dyDescent="0.2">
      <c r="A50" s="1502"/>
      <c r="B50" s="1504"/>
      <c r="C50" s="530"/>
      <c r="D50" s="530"/>
      <c r="E50" s="530"/>
      <c r="F50" s="530"/>
      <c r="G50" s="240">
        <f t="shared" si="1"/>
        <v>0</v>
      </c>
    </row>
    <row r="51" spans="1:7" x14ac:dyDescent="0.2">
      <c r="A51" s="1502"/>
      <c r="B51" s="1504"/>
      <c r="C51" s="530"/>
      <c r="D51" s="530"/>
      <c r="E51" s="530"/>
      <c r="F51" s="530"/>
      <c r="G51" s="240">
        <f t="shared" si="1"/>
        <v>0</v>
      </c>
    </row>
    <row r="52" spans="1:7" x14ac:dyDescent="0.2">
      <c r="A52" s="1502"/>
      <c r="B52" s="1504"/>
      <c r="C52" s="530"/>
      <c r="D52" s="530"/>
      <c r="E52" s="530"/>
      <c r="F52" s="530"/>
      <c r="G52" s="240">
        <f t="shared" si="1"/>
        <v>0</v>
      </c>
    </row>
    <row r="53" spans="1:7" x14ac:dyDescent="0.2">
      <c r="A53" s="1502"/>
      <c r="B53" s="1504"/>
      <c r="C53" s="530"/>
      <c r="D53" s="530"/>
      <c r="E53" s="530"/>
      <c r="F53" s="530"/>
      <c r="G53" s="240">
        <f t="shared" si="1"/>
        <v>0</v>
      </c>
    </row>
    <row r="54" spans="1:7" x14ac:dyDescent="0.2">
      <c r="A54" s="1502"/>
      <c r="B54" s="1504"/>
      <c r="C54" s="530"/>
      <c r="D54" s="530"/>
      <c r="E54" s="530"/>
      <c r="F54" s="530"/>
      <c r="G54" s="240">
        <f t="shared" si="1"/>
        <v>0</v>
      </c>
    </row>
    <row r="55" spans="1:7" x14ac:dyDescent="0.2">
      <c r="A55" s="1502"/>
      <c r="B55" s="1504"/>
      <c r="C55" s="530"/>
      <c r="D55" s="530"/>
      <c r="E55" s="530"/>
      <c r="F55" s="530"/>
      <c r="G55" s="240">
        <f t="shared" si="1"/>
        <v>0</v>
      </c>
    </row>
    <row r="56" spans="1:7" x14ac:dyDescent="0.2">
      <c r="A56" s="1502"/>
      <c r="B56" s="1504"/>
      <c r="C56" s="530"/>
      <c r="D56" s="530"/>
      <c r="E56" s="530"/>
      <c r="F56" s="530"/>
      <c r="G56" s="240">
        <f t="shared" si="1"/>
        <v>0</v>
      </c>
    </row>
    <row r="57" spans="1:7" x14ac:dyDescent="0.2">
      <c r="A57" s="1502"/>
      <c r="B57" s="1504"/>
      <c r="C57" s="530"/>
      <c r="D57" s="530"/>
      <c r="E57" s="530"/>
      <c r="F57" s="530"/>
      <c r="G57" s="240">
        <f t="shared" si="1"/>
        <v>0</v>
      </c>
    </row>
    <row r="58" spans="1:7" x14ac:dyDescent="0.2">
      <c r="A58" s="1502"/>
      <c r="B58" s="1504"/>
      <c r="C58" s="530"/>
      <c r="D58" s="530"/>
      <c r="E58" s="530"/>
      <c r="F58" s="530"/>
      <c r="G58" s="240">
        <f t="shared" si="1"/>
        <v>0</v>
      </c>
    </row>
    <row r="59" spans="1:7" x14ac:dyDescent="0.2">
      <c r="A59" s="1502"/>
      <c r="B59" s="1504"/>
      <c r="C59" s="530"/>
      <c r="D59" s="530"/>
      <c r="E59" s="530"/>
      <c r="F59" s="530"/>
      <c r="G59" s="240">
        <f t="shared" si="1"/>
        <v>0</v>
      </c>
    </row>
    <row r="60" spans="1:7" x14ac:dyDescent="0.2">
      <c r="A60" s="1502"/>
      <c r="B60" s="1504"/>
      <c r="C60" s="530"/>
      <c r="D60" s="530"/>
      <c r="E60" s="530"/>
      <c r="F60" s="530"/>
      <c r="G60" s="240">
        <f t="shared" si="1"/>
        <v>0</v>
      </c>
    </row>
    <row r="61" spans="1:7" x14ac:dyDescent="0.2">
      <c r="A61" s="1502"/>
      <c r="B61" s="1504"/>
      <c r="C61" s="530"/>
      <c r="D61" s="530"/>
      <c r="E61" s="530"/>
      <c r="F61" s="530"/>
      <c r="G61" s="240">
        <f t="shared" si="1"/>
        <v>0</v>
      </c>
    </row>
    <row r="62" spans="1:7" x14ac:dyDescent="0.2">
      <c r="A62" s="1502"/>
      <c r="B62" s="1504"/>
      <c r="C62" s="530"/>
      <c r="D62" s="530"/>
      <c r="E62" s="530"/>
      <c r="F62" s="530"/>
      <c r="G62" s="240">
        <f t="shared" si="1"/>
        <v>0</v>
      </c>
    </row>
    <row r="63" spans="1:7" x14ac:dyDescent="0.2">
      <c r="A63" s="1502"/>
      <c r="B63" s="1504"/>
      <c r="C63" s="530"/>
      <c r="D63" s="530"/>
      <c r="E63" s="530"/>
      <c r="F63" s="530"/>
      <c r="G63" s="240">
        <f t="shared" si="1"/>
        <v>0</v>
      </c>
    </row>
    <row r="64" spans="1:7" x14ac:dyDescent="0.2">
      <c r="A64" s="1502"/>
      <c r="B64" s="1504"/>
      <c r="C64" s="530"/>
      <c r="D64" s="530"/>
      <c r="E64" s="530"/>
      <c r="F64" s="530"/>
      <c r="G64" s="240">
        <f t="shared" si="1"/>
        <v>0</v>
      </c>
    </row>
    <row r="65" spans="1:7" x14ac:dyDescent="0.2">
      <c r="A65" s="1502"/>
      <c r="B65" s="1504"/>
      <c r="C65" s="530"/>
      <c r="D65" s="530"/>
      <c r="E65" s="530"/>
      <c r="F65" s="530"/>
      <c r="G65" s="240">
        <f t="shared" si="1"/>
        <v>0</v>
      </c>
    </row>
    <row r="66" spans="1:7" x14ac:dyDescent="0.2">
      <c r="A66" s="1502"/>
      <c r="B66" s="1504"/>
      <c r="C66" s="530"/>
      <c r="D66" s="530"/>
      <c r="E66" s="530"/>
      <c r="F66" s="530"/>
      <c r="G66" s="240">
        <f t="shared" si="1"/>
        <v>0</v>
      </c>
    </row>
    <row r="67" spans="1:7" x14ac:dyDescent="0.2">
      <c r="A67" s="1502"/>
      <c r="B67" s="1504"/>
      <c r="C67" s="530"/>
      <c r="D67" s="530"/>
      <c r="E67" s="530"/>
      <c r="F67" s="530"/>
      <c r="G67" s="240">
        <f t="shared" si="1"/>
        <v>0</v>
      </c>
    </row>
    <row r="68" spans="1:7" x14ac:dyDescent="0.2">
      <c r="A68" s="1502"/>
      <c r="B68" s="1504"/>
      <c r="C68" s="530"/>
      <c r="D68" s="530"/>
      <c r="E68" s="530"/>
      <c r="F68" s="530"/>
      <c r="G68" s="240">
        <f t="shared" si="1"/>
        <v>0</v>
      </c>
    </row>
    <row r="69" spans="1:7" x14ac:dyDescent="0.2">
      <c r="A69" s="1502"/>
      <c r="B69" s="1504"/>
      <c r="C69" s="530"/>
      <c r="D69" s="530"/>
      <c r="E69" s="530"/>
      <c r="F69" s="530"/>
      <c r="G69" s="240">
        <f t="shared" si="1"/>
        <v>0</v>
      </c>
    </row>
    <row r="70" spans="1:7" x14ac:dyDescent="0.2">
      <c r="A70" s="1502"/>
      <c r="B70" s="1504"/>
      <c r="C70" s="530"/>
      <c r="D70" s="530"/>
      <c r="E70" s="530"/>
      <c r="F70" s="530"/>
      <c r="G70" s="240">
        <f t="shared" si="1"/>
        <v>0</v>
      </c>
    </row>
    <row r="71" spans="1:7" x14ac:dyDescent="0.2">
      <c r="A71" s="1502"/>
      <c r="B71" s="1504"/>
      <c r="C71" s="530"/>
      <c r="D71" s="530"/>
      <c r="E71" s="530"/>
      <c r="F71" s="530"/>
      <c r="G71" s="240">
        <f t="shared" si="1"/>
        <v>0</v>
      </c>
    </row>
    <row r="72" spans="1:7" x14ac:dyDescent="0.2">
      <c r="A72" s="1502"/>
      <c r="B72" s="1504"/>
      <c r="C72" s="530"/>
      <c r="D72" s="530"/>
      <c r="E72" s="530"/>
      <c r="F72" s="530"/>
      <c r="G72" s="240">
        <f>C72+D72-E72-F72</f>
        <v>0</v>
      </c>
    </row>
    <row r="73" spans="1:7" x14ac:dyDescent="0.2">
      <c r="A73" s="1502"/>
      <c r="B73" s="1504"/>
      <c r="C73" s="530"/>
      <c r="D73" s="530"/>
      <c r="E73" s="530"/>
      <c r="F73" s="530"/>
      <c r="G73" s="240">
        <f t="shared" si="1"/>
        <v>0</v>
      </c>
    </row>
    <row r="74" spans="1:7" x14ac:dyDescent="0.2">
      <c r="A74" s="1502"/>
      <c r="B74" s="1504"/>
      <c r="C74" s="530"/>
      <c r="D74" s="530"/>
      <c r="E74" s="530"/>
      <c r="F74" s="530"/>
      <c r="G74" s="240">
        <f t="shared" si="1"/>
        <v>0</v>
      </c>
    </row>
    <row r="75" spans="1:7" x14ac:dyDescent="0.2">
      <c r="A75" s="1502"/>
      <c r="B75" s="1504"/>
      <c r="C75" s="530"/>
      <c r="D75" s="530"/>
      <c r="E75" s="530"/>
      <c r="F75" s="530"/>
      <c r="G75" s="240">
        <f t="shared" si="1"/>
        <v>0</v>
      </c>
    </row>
    <row r="76" spans="1:7" x14ac:dyDescent="0.2">
      <c r="A76" s="1502"/>
      <c r="B76" s="1504"/>
      <c r="C76" s="530"/>
      <c r="D76" s="530"/>
      <c r="E76" s="530"/>
      <c r="F76" s="530"/>
      <c r="G76" s="240">
        <f t="shared" si="1"/>
        <v>0</v>
      </c>
    </row>
    <row r="77" spans="1:7" x14ac:dyDescent="0.2">
      <c r="A77" s="1502"/>
      <c r="B77" s="1504"/>
      <c r="C77" s="530"/>
      <c r="D77" s="530"/>
      <c r="E77" s="530"/>
      <c r="F77" s="530"/>
      <c r="G77" s="240">
        <f t="shared" si="1"/>
        <v>0</v>
      </c>
    </row>
    <row r="78" spans="1:7" x14ac:dyDescent="0.2">
      <c r="A78" s="1502"/>
      <c r="B78" s="1504"/>
      <c r="C78" s="530"/>
      <c r="D78" s="530"/>
      <c r="E78" s="530"/>
      <c r="F78" s="530"/>
      <c r="G78" s="240">
        <f t="shared" si="1"/>
        <v>0</v>
      </c>
    </row>
    <row r="79" spans="1:7" x14ac:dyDescent="0.2">
      <c r="A79" s="1502"/>
      <c r="B79" s="1504"/>
      <c r="C79" s="530"/>
      <c r="D79" s="530"/>
      <c r="E79" s="530"/>
      <c r="F79" s="530"/>
      <c r="G79" s="240">
        <f t="shared" ref="G79:G88" si="2">C79+D79-E79-F79</f>
        <v>0</v>
      </c>
    </row>
    <row r="80" spans="1:7" x14ac:dyDescent="0.2">
      <c r="A80" s="1502"/>
      <c r="B80" s="1504"/>
      <c r="C80" s="530"/>
      <c r="D80" s="530"/>
      <c r="E80" s="530"/>
      <c r="F80" s="530"/>
      <c r="G80" s="240">
        <f t="shared" si="2"/>
        <v>0</v>
      </c>
    </row>
    <row r="81" spans="1:7" x14ac:dyDescent="0.2">
      <c r="A81" s="1502"/>
      <c r="B81" s="1504"/>
      <c r="C81" s="530"/>
      <c r="D81" s="530"/>
      <c r="E81" s="530"/>
      <c r="F81" s="530"/>
      <c r="G81" s="240">
        <f t="shared" si="2"/>
        <v>0</v>
      </c>
    </row>
    <row r="82" spans="1:7" x14ac:dyDescent="0.2">
      <c r="A82" s="1502"/>
      <c r="B82" s="1504"/>
      <c r="C82" s="530"/>
      <c r="D82" s="530"/>
      <c r="E82" s="530"/>
      <c r="F82" s="530"/>
      <c r="G82" s="240">
        <f t="shared" si="2"/>
        <v>0</v>
      </c>
    </row>
    <row r="83" spans="1:7" x14ac:dyDescent="0.2">
      <c r="A83" s="1502"/>
      <c r="B83" s="1504"/>
      <c r="C83" s="530"/>
      <c r="D83" s="530"/>
      <c r="E83" s="530"/>
      <c r="F83" s="530"/>
      <c r="G83" s="240">
        <f t="shared" si="2"/>
        <v>0</v>
      </c>
    </row>
    <row r="84" spans="1:7" x14ac:dyDescent="0.2">
      <c r="A84" s="1502"/>
      <c r="B84" s="1504"/>
      <c r="C84" s="530"/>
      <c r="D84" s="530"/>
      <c r="E84" s="530"/>
      <c r="F84" s="530"/>
      <c r="G84" s="240">
        <f t="shared" si="2"/>
        <v>0</v>
      </c>
    </row>
    <row r="85" spans="1:7" x14ac:dyDescent="0.2">
      <c r="A85" s="1502"/>
      <c r="B85" s="1504"/>
      <c r="C85" s="530"/>
      <c r="D85" s="530"/>
      <c r="E85" s="530"/>
      <c r="F85" s="530"/>
      <c r="G85" s="240">
        <f t="shared" si="2"/>
        <v>0</v>
      </c>
    </row>
    <row r="86" spans="1:7" x14ac:dyDescent="0.2">
      <c r="A86" s="1502"/>
      <c r="B86" s="1504"/>
      <c r="C86" s="530"/>
      <c r="D86" s="530"/>
      <c r="E86" s="530"/>
      <c r="F86" s="530"/>
      <c r="G86" s="240">
        <f t="shared" si="2"/>
        <v>0</v>
      </c>
    </row>
    <row r="87" spans="1:7" x14ac:dyDescent="0.2">
      <c r="A87" s="1502"/>
      <c r="B87" s="1504"/>
      <c r="C87" s="530"/>
      <c r="D87" s="530"/>
      <c r="E87" s="530"/>
      <c r="F87" s="530"/>
      <c r="G87" s="240">
        <f t="shared" si="2"/>
        <v>0</v>
      </c>
    </row>
    <row r="88" spans="1:7" x14ac:dyDescent="0.2">
      <c r="A88" s="1502"/>
      <c r="B88" s="1504"/>
      <c r="C88" s="530"/>
      <c r="D88" s="530"/>
      <c r="E88" s="530"/>
      <c r="F88" s="530"/>
      <c r="G88" s="240">
        <f t="shared" si="2"/>
        <v>0</v>
      </c>
    </row>
    <row r="89" spans="1:7" ht="13.5" thickBot="1" x14ac:dyDescent="0.25">
      <c r="A89" s="1472" t="s">
        <v>1708</v>
      </c>
      <c r="B89" s="1473"/>
      <c r="C89" s="74">
        <f>SUM(C17:C88)</f>
        <v>0</v>
      </c>
      <c r="D89" s="74">
        <f>SUM(D17:D88)</f>
        <v>0</v>
      </c>
      <c r="E89" s="74">
        <f>SUM(E17:E88)</f>
        <v>0</v>
      </c>
      <c r="F89" s="74">
        <f>SUM(F17:F88)</f>
        <v>0</v>
      </c>
      <c r="G89" s="213">
        <f>SUM(G17:G88)</f>
        <v>0</v>
      </c>
    </row>
    <row r="90" spans="1:7" ht="13.5" thickTop="1" x14ac:dyDescent="0.2">
      <c r="A90" s="1472"/>
      <c r="B90" s="1473"/>
      <c r="C90" s="220" t="s">
        <v>1194</v>
      </c>
      <c r="D90" s="264"/>
      <c r="E90" s="265"/>
      <c r="F90" s="266"/>
      <c r="G90" s="221" t="s">
        <v>1194</v>
      </c>
    </row>
    <row r="91" spans="1:7" ht="13.5" thickBot="1" x14ac:dyDescent="0.25">
      <c r="A91" s="1505"/>
      <c r="B91" s="1507"/>
      <c r="C91" s="38"/>
      <c r="D91" s="176"/>
      <c r="E91" s="38"/>
      <c r="F91" s="176"/>
      <c r="G91" s="229"/>
    </row>
    <row r="92" spans="1:7" x14ac:dyDescent="0.2">
      <c r="B92" s="30"/>
    </row>
    <row r="93" spans="1:7" x14ac:dyDescent="0.2">
      <c r="B93" s="30"/>
      <c r="F93" s="66"/>
      <c r="G93" s="54" t="s">
        <v>853</v>
      </c>
    </row>
    <row r="94" spans="1:7" s="509" customFormat="1" x14ac:dyDescent="0.2">
      <c r="B94" s="880"/>
    </row>
    <row r="95" spans="1:7" s="509" customFormat="1" x14ac:dyDescent="0.2">
      <c r="B95" s="880"/>
    </row>
    <row r="96" spans="1:7" s="509" customFormat="1" x14ac:dyDescent="0.2">
      <c r="B96" s="880"/>
    </row>
    <row r="97" spans="2:2" s="509" customFormat="1" x14ac:dyDescent="0.2">
      <c r="B97" s="880"/>
    </row>
    <row r="98" spans="2:2" s="509" customFormat="1" x14ac:dyDescent="0.2">
      <c r="B98" s="880"/>
    </row>
    <row r="99" spans="2:2" s="509" customFormat="1" x14ac:dyDescent="0.2">
      <c r="B99" s="880"/>
    </row>
    <row r="100" spans="2:2" s="509" customFormat="1" x14ac:dyDescent="0.2">
      <c r="B100" s="880"/>
    </row>
    <row r="101" spans="2:2" x14ac:dyDescent="0.2">
      <c r="B101" s="30"/>
    </row>
    <row r="102" spans="2:2" x14ac:dyDescent="0.2">
      <c r="B102" s="30"/>
    </row>
    <row r="103" spans="2:2" x14ac:dyDescent="0.2">
      <c r="B103" s="30"/>
    </row>
    <row r="104" spans="2:2" x14ac:dyDescent="0.2">
      <c r="B104" s="30"/>
    </row>
    <row r="105" spans="2:2" x14ac:dyDescent="0.2">
      <c r="B105" s="30"/>
    </row>
    <row r="106" spans="2:2" x14ac:dyDescent="0.2">
      <c r="B106" s="30"/>
    </row>
    <row r="107" spans="2:2" x14ac:dyDescent="0.2">
      <c r="B107" s="30"/>
    </row>
    <row r="108" spans="2:2" x14ac:dyDescent="0.2">
      <c r="B108" s="30"/>
    </row>
    <row r="109" spans="2:2" x14ac:dyDescent="0.2">
      <c r="B109" s="30"/>
    </row>
    <row r="110" spans="2:2" x14ac:dyDescent="0.2">
      <c r="B110" s="30"/>
    </row>
    <row r="111" spans="2:2" x14ac:dyDescent="0.2">
      <c r="B111" s="30"/>
    </row>
    <row r="112" spans="2:2" x14ac:dyDescent="0.2">
      <c r="B112" s="30"/>
    </row>
    <row r="113" spans="2:2" x14ac:dyDescent="0.2">
      <c r="B113" s="30"/>
    </row>
    <row r="114" spans="2:2" x14ac:dyDescent="0.2">
      <c r="B114" s="30"/>
    </row>
    <row r="115" spans="2:2" x14ac:dyDescent="0.2">
      <c r="B115" s="30"/>
    </row>
    <row r="116" spans="2:2" x14ac:dyDescent="0.2">
      <c r="B116" s="30"/>
    </row>
    <row r="117" spans="2:2" x14ac:dyDescent="0.2">
      <c r="B117" s="30"/>
    </row>
    <row r="118" spans="2:2" x14ac:dyDescent="0.2">
      <c r="B118" s="30"/>
    </row>
    <row r="119" spans="2:2" x14ac:dyDescent="0.2">
      <c r="B119" s="30"/>
    </row>
    <row r="120" spans="2:2" x14ac:dyDescent="0.2">
      <c r="B120" s="30"/>
    </row>
    <row r="121" spans="2:2" x14ac:dyDescent="0.2">
      <c r="B121" s="30"/>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58" orientation="portrait" r:id="rId1"/>
      <headerFooter alignWithMargins="0">
        <oddFooter>&amp;R&amp;12Page F-28</oddFooter>
      </headerFooter>
    </customSheetView>
    <customSheetView guid="{5798407D-750F-4210-A659-AB18B2146EC8}" scale="75" showGridLines="0" fitToPage="1" showRuler="0">
      <pageMargins left="0.5" right="0.5" top="0.5" bottom="1" header="0.5" footer="0.5"/>
      <printOptions horizontalCentered="1"/>
      <pageSetup scale="56" orientation="portrait" r:id="rId2"/>
      <headerFooter alignWithMargins="0">
        <oddFooter>&amp;R&amp;12Page F-28</oddFooter>
      </headerFooter>
    </customSheetView>
    <customSheetView guid="{2A3615D7-7698-4568-8705-B8674009C55E}" scale="75" showGridLines="0" fitToPage="1">
      <selection sqref="A1:K2"/>
      <pageMargins left="0.5" right="0.5" top="0.5" bottom="1" header="0.5" footer="0.5"/>
      <printOptions horizontalCentered="1" gridLines="1"/>
      <pageSetup scale="58" orientation="portrait" r:id="rId3"/>
      <headerFooter alignWithMargins="0">
        <oddFooter>&amp;R&amp;12Page F-28</oddFooter>
      </headerFooter>
    </customSheetView>
    <customSheetView guid="{FFE0FEC9-02DE-4FCF-B2B2-8C86F1867C4E}" scale="75" showGridLines="0" fitToPage="1">
      <selection sqref="A1:K2"/>
      <pageMargins left="0.5" right="0.5" top="0.5" bottom="1" header="0.5" footer="0.5"/>
      <printOptions horizontalCentered="1" gridLines="1"/>
      <pageSetup scale="58" orientation="portrait" r:id="rId4"/>
      <headerFooter alignWithMargins="0">
        <oddFooter>&amp;R&amp;12Page F-28</oddFooter>
      </headerFooter>
    </customSheetView>
  </customSheetViews>
  <mergeCells count="88">
    <mergeCell ref="A91:B91"/>
    <mergeCell ref="A18:B18"/>
    <mergeCell ref="A19:B19"/>
    <mergeCell ref="A87:B87"/>
    <mergeCell ref="A88:B88"/>
    <mergeCell ref="A90:B90"/>
    <mergeCell ref="A86:B86"/>
    <mergeCell ref="A77:B77"/>
    <mergeCell ref="A83:B83"/>
    <mergeCell ref="A84:B84"/>
    <mergeCell ref="A89:B89"/>
    <mergeCell ref="A78:B78"/>
    <mergeCell ref="A71:B71"/>
    <mergeCell ref="A82:B82"/>
    <mergeCell ref="A69:B69"/>
    <mergeCell ref="A70:B70"/>
    <mergeCell ref="A85:B85"/>
    <mergeCell ref="A79:B79"/>
    <mergeCell ref="A81:B81"/>
    <mergeCell ref="A76:B76"/>
    <mergeCell ref="A80:B80"/>
    <mergeCell ref="A72:B72"/>
    <mergeCell ref="A75:B75"/>
    <mergeCell ref="A59:B59"/>
    <mergeCell ref="A60:B60"/>
    <mergeCell ref="A61:B61"/>
    <mergeCell ref="A62:B62"/>
    <mergeCell ref="A63:B63"/>
    <mergeCell ref="A74:B74"/>
    <mergeCell ref="A64:B64"/>
    <mergeCell ref="A65:B65"/>
    <mergeCell ref="A66:B66"/>
    <mergeCell ref="A67:B67"/>
    <mergeCell ref="A68:B68"/>
    <mergeCell ref="A73:B73"/>
    <mergeCell ref="A54:B54"/>
    <mergeCell ref="A55:B55"/>
    <mergeCell ref="A56:B56"/>
    <mergeCell ref="A57:B57"/>
    <mergeCell ref="A58:B58"/>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7:B17"/>
    <mergeCell ref="A20:B20"/>
    <mergeCell ref="A21:B21"/>
    <mergeCell ref="A22:B22"/>
    <mergeCell ref="A23:B23"/>
    <mergeCell ref="A4:G4"/>
    <mergeCell ref="A12:B12"/>
    <mergeCell ref="A14:B14"/>
    <mergeCell ref="D1:F1"/>
    <mergeCell ref="A16:B16"/>
    <mergeCell ref="A15:B15"/>
    <mergeCell ref="A6:G6"/>
    <mergeCell ref="A8:G8"/>
    <mergeCell ref="A10:G10"/>
    <mergeCell ref="A9:G9"/>
    <mergeCell ref="A7:G7"/>
    <mergeCell ref="A13:B13"/>
    <mergeCell ref="B2:G2"/>
  </mergeCells>
  <phoneticPr fontId="0" type="noConversion"/>
  <printOptions horizontalCentered="1"/>
  <pageMargins left="0.5" right="0.5" top="0.5" bottom="1" header="0.5" footer="0.5"/>
  <pageSetup scale="56" orientation="portrait" r:id="rId5"/>
  <headerFooter alignWithMargins="0">
    <oddFooter>&amp;R&amp;12Page F-28</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E76"/>
  <sheetViews>
    <sheetView showGridLines="0" view="pageBreakPreview" topLeftCell="B1" zoomScale="115" zoomScaleNormal="75" zoomScaleSheetLayoutView="115" workbookViewId="0"/>
  </sheetViews>
  <sheetFormatPr defaultRowHeight="12.75" x14ac:dyDescent="0.2"/>
  <cols>
    <col min="1" max="1" width="14" customWidth="1"/>
    <col min="2" max="2" width="58.7109375" customWidth="1"/>
    <col min="3" max="3" width="25.28515625" customWidth="1"/>
    <col min="4" max="5" width="18.7109375" customWidth="1"/>
  </cols>
  <sheetData>
    <row r="1" spans="1:5" x14ac:dyDescent="0.2">
      <c r="C1" s="1273" t="s">
        <v>1796</v>
      </c>
      <c r="D1" s="1273"/>
      <c r="E1" s="1006" t="str">
        <f>IF('Cover Page'!$E$14&gt;0,'Cover Page'!$E$14," ")</f>
        <v xml:space="preserve"> </v>
      </c>
    </row>
    <row r="2" spans="1:5" x14ac:dyDescent="0.2">
      <c r="A2" s="823" t="s">
        <v>2119</v>
      </c>
      <c r="B2" s="1177" t="str">
        <f>IF('Cover Page'!$A$1&gt;0,'Cover Page'!$A$1," ")</f>
        <v xml:space="preserve"> </v>
      </c>
      <c r="C2" s="1560"/>
      <c r="D2" s="1560"/>
      <c r="E2" s="1560"/>
    </row>
    <row r="4" spans="1:5" x14ac:dyDescent="0.2">
      <c r="A4" s="1194" t="s">
        <v>1533</v>
      </c>
      <c r="B4" s="1194"/>
      <c r="C4" s="1194"/>
      <c r="D4" s="1194"/>
      <c r="E4" s="1194"/>
    </row>
    <row r="6" spans="1:5" x14ac:dyDescent="0.2">
      <c r="A6" s="1244" t="s">
        <v>233</v>
      </c>
      <c r="B6" s="1244"/>
      <c r="C6" s="1244"/>
      <c r="D6" s="1244"/>
      <c r="E6" s="1244"/>
    </row>
    <row r="7" spans="1:5" x14ac:dyDescent="0.2">
      <c r="A7" s="1244" t="s">
        <v>232</v>
      </c>
      <c r="B7" s="1244"/>
      <c r="C7" s="1244"/>
      <c r="D7" s="1244"/>
      <c r="E7" s="1244"/>
    </row>
    <row r="8" spans="1:5" x14ac:dyDescent="0.2">
      <c r="B8" s="44"/>
      <c r="C8" s="44"/>
      <c r="D8" s="44"/>
      <c r="E8" s="44"/>
    </row>
    <row r="9" spans="1:5" x14ac:dyDescent="0.2">
      <c r="A9" s="1244" t="s">
        <v>234</v>
      </c>
      <c r="B9" s="1244"/>
      <c r="C9" s="1244"/>
      <c r="D9" s="1244"/>
      <c r="E9" s="1244"/>
    </row>
    <row r="10" spans="1:5" x14ac:dyDescent="0.2">
      <c r="A10" s="1244" t="s">
        <v>1281</v>
      </c>
      <c r="B10" s="1244"/>
      <c r="C10" s="1244"/>
      <c r="D10" s="1244"/>
      <c r="E10" s="1244"/>
    </row>
    <row r="11" spans="1:5" ht="13.5" thickBot="1" x14ac:dyDescent="0.25"/>
    <row r="12" spans="1:5" x14ac:dyDescent="0.2">
      <c r="D12" s="1654" t="s">
        <v>1558</v>
      </c>
      <c r="E12" s="1655"/>
    </row>
    <row r="13" spans="1:5" x14ac:dyDescent="0.2">
      <c r="D13" s="224" t="s">
        <v>1534</v>
      </c>
      <c r="E13" s="212" t="s">
        <v>1535</v>
      </c>
    </row>
    <row r="14" spans="1:5" x14ac:dyDescent="0.2">
      <c r="A14" t="s">
        <v>1536</v>
      </c>
      <c r="D14" s="553"/>
      <c r="E14" s="554"/>
    </row>
    <row r="15" spans="1:5" x14ac:dyDescent="0.2">
      <c r="A15" t="s">
        <v>1537</v>
      </c>
      <c r="D15" s="1656"/>
      <c r="E15" s="1658"/>
    </row>
    <row r="16" spans="1:5" x14ac:dyDescent="0.2">
      <c r="A16" t="s">
        <v>1538</v>
      </c>
      <c r="D16" s="1564"/>
      <c r="E16" s="1659"/>
    </row>
    <row r="17" spans="1:5" ht="13.5" thickBot="1" x14ac:dyDescent="0.25">
      <c r="A17" t="s">
        <v>1539</v>
      </c>
      <c r="D17" s="1657"/>
      <c r="E17" s="1660"/>
    </row>
    <row r="18" spans="1:5" x14ac:dyDescent="0.2">
      <c r="A18" s="1661"/>
      <c r="B18" s="1662"/>
      <c r="C18" s="1663"/>
      <c r="D18" s="530"/>
      <c r="E18" s="531"/>
    </row>
    <row r="19" spans="1:5" x14ac:dyDescent="0.2">
      <c r="A19" s="1502"/>
      <c r="B19" s="1503"/>
      <c r="C19" s="1504"/>
      <c r="D19" s="530"/>
      <c r="E19" s="531"/>
    </row>
    <row r="20" spans="1:5" x14ac:dyDescent="0.2">
      <c r="A20" s="1502"/>
      <c r="B20" s="1503"/>
      <c r="C20" s="1504"/>
      <c r="D20" s="530"/>
      <c r="E20" s="531"/>
    </row>
    <row r="21" spans="1:5" x14ac:dyDescent="0.2">
      <c r="A21" s="1502"/>
      <c r="B21" s="1503"/>
      <c r="C21" s="1504"/>
      <c r="D21" s="530"/>
      <c r="E21" s="531"/>
    </row>
    <row r="22" spans="1:5" x14ac:dyDescent="0.2">
      <c r="A22" s="1502"/>
      <c r="B22" s="1503"/>
      <c r="C22" s="1504"/>
      <c r="D22" s="530"/>
      <c r="E22" s="531"/>
    </row>
    <row r="23" spans="1:5" x14ac:dyDescent="0.2">
      <c r="A23" s="1502"/>
      <c r="B23" s="1503"/>
      <c r="C23" s="1504"/>
      <c r="D23" s="530"/>
      <c r="E23" s="531"/>
    </row>
    <row r="24" spans="1:5" x14ac:dyDescent="0.2">
      <c r="A24" s="1502"/>
      <c r="B24" s="1503"/>
      <c r="C24" s="1504"/>
      <c r="D24" s="530"/>
      <c r="E24" s="531"/>
    </row>
    <row r="25" spans="1:5" x14ac:dyDescent="0.2">
      <c r="A25" s="1502"/>
      <c r="B25" s="1503"/>
      <c r="C25" s="1504"/>
      <c r="D25" s="530"/>
      <c r="E25" s="531"/>
    </row>
    <row r="26" spans="1:5" x14ac:dyDescent="0.2">
      <c r="A26" s="1502"/>
      <c r="B26" s="1503"/>
      <c r="C26" s="1504"/>
      <c r="D26" s="530"/>
      <c r="E26" s="531"/>
    </row>
    <row r="27" spans="1:5" x14ac:dyDescent="0.2">
      <c r="A27" s="1502"/>
      <c r="B27" s="1503"/>
      <c r="C27" s="1504"/>
      <c r="D27" s="530"/>
      <c r="E27" s="531"/>
    </row>
    <row r="28" spans="1:5" x14ac:dyDescent="0.2">
      <c r="A28" s="1502"/>
      <c r="B28" s="1503"/>
      <c r="C28" s="1504"/>
      <c r="D28" s="530"/>
      <c r="E28" s="531"/>
    </row>
    <row r="29" spans="1:5" x14ac:dyDescent="0.2">
      <c r="A29" s="1502"/>
      <c r="B29" s="1503"/>
      <c r="C29" s="1504"/>
      <c r="D29" s="530"/>
      <c r="E29" s="531"/>
    </row>
    <row r="30" spans="1:5" x14ac:dyDescent="0.2">
      <c r="A30" s="1502"/>
      <c r="B30" s="1503"/>
      <c r="C30" s="1504"/>
      <c r="D30" s="530"/>
      <c r="E30" s="531"/>
    </row>
    <row r="31" spans="1:5" x14ac:dyDescent="0.2">
      <c r="A31" s="1502"/>
      <c r="B31" s="1503"/>
      <c r="C31" s="1504"/>
      <c r="D31" s="530"/>
      <c r="E31" s="531"/>
    </row>
    <row r="32" spans="1:5" x14ac:dyDescent="0.2">
      <c r="A32" s="1502"/>
      <c r="B32" s="1503"/>
      <c r="C32" s="1504"/>
      <c r="D32" s="530"/>
      <c r="E32" s="531"/>
    </row>
    <row r="33" spans="1:5" x14ac:dyDescent="0.2">
      <c r="A33" s="1502"/>
      <c r="B33" s="1503"/>
      <c r="C33" s="1504"/>
      <c r="D33" s="530"/>
      <c r="E33" s="531"/>
    </row>
    <row r="34" spans="1:5" x14ac:dyDescent="0.2">
      <c r="A34" s="1502"/>
      <c r="B34" s="1503"/>
      <c r="C34" s="1504"/>
      <c r="D34" s="530"/>
      <c r="E34" s="531"/>
    </row>
    <row r="35" spans="1:5" x14ac:dyDescent="0.2">
      <c r="A35" s="1502"/>
      <c r="B35" s="1503"/>
      <c r="C35" s="1504"/>
      <c r="D35" s="530"/>
      <c r="E35" s="531"/>
    </row>
    <row r="36" spans="1:5" x14ac:dyDescent="0.2">
      <c r="A36" s="1502"/>
      <c r="B36" s="1503"/>
      <c r="C36" s="1504"/>
      <c r="D36" s="530"/>
      <c r="E36" s="531"/>
    </row>
    <row r="37" spans="1:5" x14ac:dyDescent="0.2">
      <c r="A37" s="1502"/>
      <c r="B37" s="1503"/>
      <c r="C37" s="1504"/>
      <c r="D37" s="530"/>
      <c r="E37" s="531"/>
    </row>
    <row r="38" spans="1:5" x14ac:dyDescent="0.2">
      <c r="A38" s="1502"/>
      <c r="B38" s="1503"/>
      <c r="C38" s="1504"/>
      <c r="D38" s="530"/>
      <c r="E38" s="531"/>
    </row>
    <row r="39" spans="1:5" x14ac:dyDescent="0.2">
      <c r="A39" s="1502"/>
      <c r="B39" s="1503"/>
      <c r="C39" s="1504"/>
      <c r="D39" s="530"/>
      <c r="E39" s="531"/>
    </row>
    <row r="40" spans="1:5" x14ac:dyDescent="0.2">
      <c r="A40" s="1502"/>
      <c r="B40" s="1503"/>
      <c r="C40" s="1504"/>
      <c r="D40" s="530"/>
      <c r="E40" s="531"/>
    </row>
    <row r="41" spans="1:5" x14ac:dyDescent="0.2">
      <c r="A41" s="1502"/>
      <c r="B41" s="1503"/>
      <c r="C41" s="1504"/>
      <c r="D41" s="530"/>
      <c r="E41" s="531"/>
    </row>
    <row r="42" spans="1:5" x14ac:dyDescent="0.2">
      <c r="A42" s="1502"/>
      <c r="B42" s="1503"/>
      <c r="C42" s="1504"/>
      <c r="D42" s="530"/>
      <c r="E42" s="531"/>
    </row>
    <row r="43" spans="1:5" x14ac:dyDescent="0.2">
      <c r="A43" s="1502"/>
      <c r="B43" s="1503"/>
      <c r="C43" s="1504"/>
      <c r="D43" s="529"/>
      <c r="E43" s="532"/>
    </row>
    <row r="44" spans="1:5" x14ac:dyDescent="0.2">
      <c r="A44" s="1472" t="s">
        <v>1541</v>
      </c>
      <c r="B44" s="1500"/>
      <c r="C44" s="1473"/>
      <c r="D44" s="75">
        <f>SUM(D18:D43)</f>
        <v>0</v>
      </c>
      <c r="E44" s="240">
        <f>SUM(E18:E43)</f>
        <v>0</v>
      </c>
    </row>
    <row r="45" spans="1:5" x14ac:dyDescent="0.2">
      <c r="A45" s="1472"/>
      <c r="B45" s="1500"/>
      <c r="C45" s="1473"/>
      <c r="D45" s="64"/>
      <c r="E45" s="238"/>
    </row>
    <row r="46" spans="1:5" x14ac:dyDescent="0.2">
      <c r="A46" s="1472"/>
      <c r="B46" s="1500"/>
      <c r="C46" s="1473"/>
      <c r="D46" s="64"/>
      <c r="E46" s="238"/>
    </row>
    <row r="47" spans="1:5" ht="13.5" thickBot="1" x14ac:dyDescent="0.25">
      <c r="A47" s="1472" t="s">
        <v>1540</v>
      </c>
      <c r="B47" s="1500"/>
      <c r="C47" s="1473"/>
      <c r="D47" s="74">
        <f>D14+D44</f>
        <v>0</v>
      </c>
      <c r="E47" s="213">
        <f>E14+E44</f>
        <v>0</v>
      </c>
    </row>
    <row r="48" spans="1:5" ht="14.25" thickTop="1" thickBot="1" x14ac:dyDescent="0.25">
      <c r="A48" s="1505"/>
      <c r="B48" s="1506"/>
      <c r="C48" s="1507"/>
      <c r="D48" s="38"/>
      <c r="E48" s="229"/>
    </row>
    <row r="49" spans="1:5" ht="13.5" thickBot="1" x14ac:dyDescent="0.25"/>
    <row r="50" spans="1:5" x14ac:dyDescent="0.2">
      <c r="A50" s="1651" t="s">
        <v>1542</v>
      </c>
      <c r="B50" s="1652"/>
      <c r="C50" s="1652"/>
      <c r="D50" s="1652"/>
      <c r="E50" s="1653"/>
    </row>
    <row r="51" spans="1:5" x14ac:dyDescent="0.2">
      <c r="A51" s="1483"/>
      <c r="B51" s="1484"/>
      <c r="C51" s="1484"/>
      <c r="D51" s="1484"/>
      <c r="E51" s="1485"/>
    </row>
    <row r="52" spans="1:5" x14ac:dyDescent="0.2">
      <c r="A52" s="1486"/>
      <c r="B52" s="1487"/>
      <c r="C52" s="1487"/>
      <c r="D52" s="1487"/>
      <c r="E52" s="1488"/>
    </row>
    <row r="53" spans="1:5" x14ac:dyDescent="0.2">
      <c r="A53" s="1486"/>
      <c r="B53" s="1487"/>
      <c r="C53" s="1487"/>
      <c r="D53" s="1487"/>
      <c r="E53" s="1488"/>
    </row>
    <row r="54" spans="1:5" x14ac:dyDescent="0.2">
      <c r="A54" s="1486"/>
      <c r="B54" s="1487"/>
      <c r="C54" s="1487"/>
      <c r="D54" s="1487"/>
      <c r="E54" s="1488"/>
    </row>
    <row r="55" spans="1:5" x14ac:dyDescent="0.2">
      <c r="A55" s="1486"/>
      <c r="B55" s="1487"/>
      <c r="C55" s="1487"/>
      <c r="D55" s="1487"/>
      <c r="E55" s="1488"/>
    </row>
    <row r="56" spans="1:5" x14ac:dyDescent="0.2">
      <c r="A56" s="1486"/>
      <c r="B56" s="1487"/>
      <c r="C56" s="1487"/>
      <c r="D56" s="1487"/>
      <c r="E56" s="1488"/>
    </row>
    <row r="57" spans="1:5" x14ac:dyDescent="0.2">
      <c r="A57" s="1486"/>
      <c r="B57" s="1487"/>
      <c r="C57" s="1487"/>
      <c r="D57" s="1487"/>
      <c r="E57" s="1488"/>
    </row>
    <row r="58" spans="1:5" x14ac:dyDescent="0.2">
      <c r="A58" s="1486"/>
      <c r="B58" s="1487"/>
      <c r="C58" s="1487"/>
      <c r="D58" s="1487"/>
      <c r="E58" s="1488"/>
    </row>
    <row r="59" spans="1:5" x14ac:dyDescent="0.2">
      <c r="A59" s="1486"/>
      <c r="B59" s="1487"/>
      <c r="C59" s="1487"/>
      <c r="D59" s="1487"/>
      <c r="E59" s="1488"/>
    </row>
    <row r="60" spans="1:5" x14ac:dyDescent="0.2">
      <c r="A60" s="1486"/>
      <c r="B60" s="1487"/>
      <c r="C60" s="1487"/>
      <c r="D60" s="1487"/>
      <c r="E60" s="1488"/>
    </row>
    <row r="61" spans="1:5" x14ac:dyDescent="0.2">
      <c r="A61" s="1486"/>
      <c r="B61" s="1487"/>
      <c r="C61" s="1487"/>
      <c r="D61" s="1487"/>
      <c r="E61" s="1488"/>
    </row>
    <row r="62" spans="1:5" x14ac:dyDescent="0.2">
      <c r="A62" s="1486"/>
      <c r="B62" s="1487"/>
      <c r="C62" s="1487"/>
      <c r="D62" s="1487"/>
      <c r="E62" s="1488"/>
    </row>
    <row r="63" spans="1:5" x14ac:dyDescent="0.2">
      <c r="A63" s="1486"/>
      <c r="B63" s="1487"/>
      <c r="C63" s="1487"/>
      <c r="D63" s="1487"/>
      <c r="E63" s="1488"/>
    </row>
    <row r="64" spans="1:5" x14ac:dyDescent="0.2">
      <c r="A64" s="1486"/>
      <c r="B64" s="1487"/>
      <c r="C64" s="1487"/>
      <c r="D64" s="1487"/>
      <c r="E64" s="1488"/>
    </row>
    <row r="65" spans="1:5" x14ac:dyDescent="0.2">
      <c r="A65" s="1486"/>
      <c r="B65" s="1487"/>
      <c r="C65" s="1487"/>
      <c r="D65" s="1487"/>
      <c r="E65" s="1488"/>
    </row>
    <row r="66" spans="1:5" x14ac:dyDescent="0.2">
      <c r="A66" s="1486"/>
      <c r="B66" s="1487"/>
      <c r="C66" s="1487"/>
      <c r="D66" s="1487"/>
      <c r="E66" s="1488"/>
    </row>
    <row r="67" spans="1:5" x14ac:dyDescent="0.2">
      <c r="A67" s="1486"/>
      <c r="B67" s="1487"/>
      <c r="C67" s="1487"/>
      <c r="D67" s="1487"/>
      <c r="E67" s="1488"/>
    </row>
    <row r="68" spans="1:5" ht="13.5" thickBot="1" x14ac:dyDescent="0.25">
      <c r="A68" s="1288"/>
      <c r="B68" s="1289"/>
      <c r="C68" s="1289"/>
      <c r="D68" s="1289"/>
      <c r="E68" s="1290"/>
    </row>
    <row r="70" spans="1:5" x14ac:dyDescent="0.2">
      <c r="D70" s="66"/>
      <c r="E70" s="54" t="s">
        <v>853</v>
      </c>
    </row>
    <row r="71" spans="1:5" s="509" customFormat="1" x14ac:dyDescent="0.2"/>
    <row r="72" spans="1:5" s="509" customFormat="1" x14ac:dyDescent="0.2"/>
    <row r="73" spans="1:5" s="509" customFormat="1" x14ac:dyDescent="0.2"/>
    <row r="74" spans="1:5" s="509" customFormat="1" x14ac:dyDescent="0.2"/>
    <row r="75" spans="1:5" s="509" customFormat="1" x14ac:dyDescent="0.2"/>
    <row r="76" spans="1:5" s="509" customFormat="1" x14ac:dyDescent="0.2"/>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74" orientation="portrait" r:id="rId1"/>
      <headerFooter alignWithMargins="0">
        <oddFooter>&amp;R&amp;9Page F-29</oddFooter>
      </headerFooter>
    </customSheetView>
    <customSheetView guid="{5798407D-750F-4210-A659-AB18B2146EC8}" scale="75" showGridLines="0" fitToPage="1" showRuler="0">
      <pageMargins left="0.5" right="0.5" top="0.5" bottom="1" header="0.5" footer="0.5"/>
      <printOptions horizontalCentered="1"/>
      <pageSetup scale="74" orientation="portrait" r:id="rId2"/>
      <headerFooter alignWithMargins="0">
        <oddFooter>&amp;R&amp;9Page F-29</oddFooter>
      </headerFooter>
    </customSheetView>
    <customSheetView guid="{2A3615D7-7698-4568-8705-B8674009C55E}" scale="75" showGridLines="0" fitToPage="1">
      <selection sqref="A1:K2"/>
      <pageMargins left="0.5" right="0.5" top="0.5" bottom="1" header="0.5" footer="0.5"/>
      <printOptions horizontalCentered="1" gridLines="1"/>
      <pageSetup scale="74" orientation="portrait" r:id="rId3"/>
      <headerFooter alignWithMargins="0">
        <oddFooter>&amp;R&amp;9Page F-29</oddFooter>
      </headerFooter>
    </customSheetView>
    <customSheetView guid="{FFE0FEC9-02DE-4FCF-B2B2-8C86F1867C4E}" scale="75" showGridLines="0" fitToPage="1">
      <selection sqref="A1:K2"/>
      <pageMargins left="0.5" right="0.5" top="0.5" bottom="1" header="0.5" footer="0.5"/>
      <printOptions horizontalCentered="1" gridLines="1"/>
      <pageSetup scale="74" orientation="portrait" r:id="rId4"/>
      <headerFooter alignWithMargins="0">
        <oddFooter>&amp;R&amp;9Page F-29</oddFooter>
      </headerFooter>
    </customSheetView>
  </customSheetViews>
  <mergeCells count="43">
    <mergeCell ref="B2:E2"/>
    <mergeCell ref="A40:C40"/>
    <mergeCell ref="A33:C33"/>
    <mergeCell ref="A34:C34"/>
    <mergeCell ref="A35:C35"/>
    <mergeCell ref="A36:C36"/>
    <mergeCell ref="A10:E10"/>
    <mergeCell ref="A6:E6"/>
    <mergeCell ref="A7:E7"/>
    <mergeCell ref="A9:E9"/>
    <mergeCell ref="A39:C39"/>
    <mergeCell ref="A37:C37"/>
    <mergeCell ref="A38:C38"/>
    <mergeCell ref="A27:C27"/>
    <mergeCell ref="A28:C28"/>
    <mergeCell ref="A29:C29"/>
    <mergeCell ref="A30:C30"/>
    <mergeCell ref="A31:C31"/>
    <mergeCell ref="A32:C32"/>
    <mergeCell ref="A41:C41"/>
    <mergeCell ref="A48:C48"/>
    <mergeCell ref="A44:C44"/>
    <mergeCell ref="A47:C47"/>
    <mergeCell ref="A42:C42"/>
    <mergeCell ref="A43:C43"/>
    <mergeCell ref="A45:C45"/>
    <mergeCell ref="A46:C46"/>
    <mergeCell ref="C1:D1"/>
    <mergeCell ref="A50:E50"/>
    <mergeCell ref="A51:E68"/>
    <mergeCell ref="A4:E4"/>
    <mergeCell ref="D12:E12"/>
    <mergeCell ref="D15:D17"/>
    <mergeCell ref="E15:E17"/>
    <mergeCell ref="A18:C18"/>
    <mergeCell ref="A19:C19"/>
    <mergeCell ref="A20:C20"/>
    <mergeCell ref="A21:C21"/>
    <mergeCell ref="A22:C22"/>
    <mergeCell ref="A23:C23"/>
    <mergeCell ref="A24:C24"/>
    <mergeCell ref="A25:C25"/>
    <mergeCell ref="A26:C26"/>
  </mergeCells>
  <phoneticPr fontId="0" type="noConversion"/>
  <printOptions horizontalCentered="1"/>
  <pageMargins left="0.5" right="0.5" top="0.5" bottom="1" header="0.5" footer="0.5"/>
  <pageSetup scale="72" orientation="portrait" r:id="rId5"/>
  <headerFooter alignWithMargins="0">
    <oddFooter>&amp;R&amp;9Page F-29</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G87"/>
  <sheetViews>
    <sheetView showGridLines="0" view="pageBreakPreview" zoomScaleNormal="75" zoomScaleSheetLayoutView="100" workbookViewId="0"/>
  </sheetViews>
  <sheetFormatPr defaultRowHeight="12.75" x14ac:dyDescent="0.2"/>
  <cols>
    <col min="1" max="1" width="14.42578125" customWidth="1"/>
    <col min="2" max="2" width="35.7109375" customWidth="1"/>
    <col min="3" max="3" width="18.28515625" customWidth="1"/>
    <col min="4" max="4" width="18.42578125" customWidth="1"/>
    <col min="5" max="6" width="20.7109375" customWidth="1"/>
    <col min="7" max="7" width="19" customWidth="1"/>
  </cols>
  <sheetData>
    <row r="1" spans="1:7" x14ac:dyDescent="0.2">
      <c r="E1" s="1577" t="s">
        <v>1796</v>
      </c>
      <c r="F1" s="1577"/>
      <c r="G1" s="1006" t="str">
        <f>IF('Cover Page'!$E$14&gt;0,'Cover Page'!$E$14," ")</f>
        <v xml:space="preserve"> </v>
      </c>
    </row>
    <row r="2" spans="1:7" ht="15" customHeight="1" x14ac:dyDescent="0.2">
      <c r="A2" s="823" t="s">
        <v>2119</v>
      </c>
      <c r="B2" s="1177" t="str">
        <f>IF('Cover Page'!$A$1&gt;0,'Cover Page'!$A$1," ")</f>
        <v xml:space="preserve"> </v>
      </c>
      <c r="C2" s="1177"/>
      <c r="D2" s="1177"/>
      <c r="E2" s="1054"/>
      <c r="F2" s="1054"/>
      <c r="G2" s="1054"/>
    </row>
    <row r="3" spans="1:7" ht="15" customHeight="1" x14ac:dyDescent="0.2"/>
    <row r="4" spans="1:7" x14ac:dyDescent="0.2">
      <c r="A4" s="1194" t="s">
        <v>1543</v>
      </c>
      <c r="B4" s="1194"/>
      <c r="C4" s="1194"/>
      <c r="D4" s="1194"/>
      <c r="E4" s="1194"/>
      <c r="F4" s="1194"/>
      <c r="G4" s="1194"/>
    </row>
    <row r="5" spans="1:7" ht="13.5" thickBot="1" x14ac:dyDescent="0.25"/>
    <row r="6" spans="1:7" x14ac:dyDescent="0.2">
      <c r="A6" s="1195"/>
      <c r="B6" s="1196"/>
      <c r="C6" s="1196"/>
      <c r="D6" s="1196"/>
      <c r="E6" s="1196"/>
      <c r="F6" s="1196"/>
      <c r="G6" s="1197"/>
    </row>
    <row r="7" spans="1:7" x14ac:dyDescent="0.2">
      <c r="A7" s="1198"/>
      <c r="B7" s="1199"/>
      <c r="C7" s="1199"/>
      <c r="D7" s="1199"/>
      <c r="E7" s="1199"/>
      <c r="F7" s="1199"/>
      <c r="G7" s="1200"/>
    </row>
    <row r="8" spans="1:7" x14ac:dyDescent="0.2">
      <c r="A8" s="1198"/>
      <c r="B8" s="1199"/>
      <c r="C8" s="1199"/>
      <c r="D8" s="1199"/>
      <c r="E8" s="1199"/>
      <c r="F8" s="1199"/>
      <c r="G8" s="1200"/>
    </row>
    <row r="9" spans="1:7" x14ac:dyDescent="0.2">
      <c r="A9" s="1198"/>
      <c r="B9" s="1199"/>
      <c r="C9" s="1199"/>
      <c r="D9" s="1199"/>
      <c r="E9" s="1199"/>
      <c r="F9" s="1199"/>
      <c r="G9" s="1200"/>
    </row>
    <row r="10" spans="1:7" x14ac:dyDescent="0.2">
      <c r="A10" s="1198"/>
      <c r="B10" s="1199"/>
      <c r="C10" s="1199"/>
      <c r="D10" s="1199"/>
      <c r="E10" s="1199"/>
      <c r="F10" s="1199"/>
      <c r="G10" s="1200"/>
    </row>
    <row r="11" spans="1:7" x14ac:dyDescent="0.2">
      <c r="A11" s="1198"/>
      <c r="B11" s="1199"/>
      <c r="C11" s="1199"/>
      <c r="D11" s="1199"/>
      <c r="E11" s="1199"/>
      <c r="F11" s="1199"/>
      <c r="G11" s="1200"/>
    </row>
    <row r="12" spans="1:7" x14ac:dyDescent="0.2">
      <c r="A12" s="1198"/>
      <c r="B12" s="1199"/>
      <c r="C12" s="1199"/>
      <c r="D12" s="1199"/>
      <c r="E12" s="1199"/>
      <c r="F12" s="1199"/>
      <c r="G12" s="1200"/>
    </row>
    <row r="13" spans="1:7" x14ac:dyDescent="0.2">
      <c r="A13" s="1198"/>
      <c r="B13" s="1199"/>
      <c r="C13" s="1199"/>
      <c r="D13" s="1199"/>
      <c r="E13" s="1199"/>
      <c r="F13" s="1199"/>
      <c r="G13" s="1200"/>
    </row>
    <row r="14" spans="1:7" x14ac:dyDescent="0.2">
      <c r="A14" s="1198"/>
      <c r="B14" s="1199"/>
      <c r="C14" s="1199"/>
      <c r="D14" s="1199"/>
      <c r="E14" s="1199"/>
      <c r="F14" s="1199"/>
      <c r="G14" s="1200"/>
    </row>
    <row r="15" spans="1:7" x14ac:dyDescent="0.2">
      <c r="A15" s="1198"/>
      <c r="B15" s="1199"/>
      <c r="C15" s="1199"/>
      <c r="D15" s="1199"/>
      <c r="E15" s="1199"/>
      <c r="F15" s="1199"/>
      <c r="G15" s="1200"/>
    </row>
    <row r="16" spans="1:7" x14ac:dyDescent="0.2">
      <c r="A16" s="1198"/>
      <c r="B16" s="1199"/>
      <c r="C16" s="1199"/>
      <c r="D16" s="1199"/>
      <c r="E16" s="1199"/>
      <c r="F16" s="1199"/>
      <c r="G16" s="1200"/>
    </row>
    <row r="17" spans="1:7" x14ac:dyDescent="0.2">
      <c r="A17" s="1198"/>
      <c r="B17" s="1199"/>
      <c r="C17" s="1199"/>
      <c r="D17" s="1199"/>
      <c r="E17" s="1199"/>
      <c r="F17" s="1199"/>
      <c r="G17" s="1200"/>
    </row>
    <row r="18" spans="1:7" x14ac:dyDescent="0.2">
      <c r="A18" s="1198"/>
      <c r="B18" s="1199"/>
      <c r="C18" s="1199"/>
      <c r="D18" s="1199"/>
      <c r="E18" s="1199"/>
      <c r="F18" s="1199"/>
      <c r="G18" s="1200"/>
    </row>
    <row r="19" spans="1:7" x14ac:dyDescent="0.2">
      <c r="A19" s="1198"/>
      <c r="B19" s="1199"/>
      <c r="C19" s="1199"/>
      <c r="D19" s="1199"/>
      <c r="E19" s="1199"/>
      <c r="F19" s="1199"/>
      <c r="G19" s="1200"/>
    </row>
    <row r="20" spans="1:7" x14ac:dyDescent="0.2">
      <c r="A20" s="1198"/>
      <c r="B20" s="1199"/>
      <c r="C20" s="1199"/>
      <c r="D20" s="1199"/>
      <c r="E20" s="1199"/>
      <c r="F20" s="1199"/>
      <c r="G20" s="1200"/>
    </row>
    <row r="21" spans="1:7" x14ac:dyDescent="0.2">
      <c r="A21" s="1198"/>
      <c r="B21" s="1199"/>
      <c r="C21" s="1199"/>
      <c r="D21" s="1199"/>
      <c r="E21" s="1199"/>
      <c r="F21" s="1199"/>
      <c r="G21" s="1200"/>
    </row>
    <row r="22" spans="1:7" x14ac:dyDescent="0.2">
      <c r="A22" s="1198"/>
      <c r="B22" s="1199"/>
      <c r="C22" s="1199"/>
      <c r="D22" s="1199"/>
      <c r="E22" s="1199"/>
      <c r="F22" s="1199"/>
      <c r="G22" s="1200"/>
    </row>
    <row r="23" spans="1:7" x14ac:dyDescent="0.2">
      <c r="A23" s="1198"/>
      <c r="B23" s="1199"/>
      <c r="C23" s="1199"/>
      <c r="D23" s="1199"/>
      <c r="E23" s="1199"/>
      <c r="F23" s="1199"/>
      <c r="G23" s="1200"/>
    </row>
    <row r="24" spans="1:7" x14ac:dyDescent="0.2">
      <c r="A24" s="1198"/>
      <c r="B24" s="1199"/>
      <c r="C24" s="1199"/>
      <c r="D24" s="1199"/>
      <c r="E24" s="1199"/>
      <c r="F24" s="1199"/>
      <c r="G24" s="1200"/>
    </row>
    <row r="25" spans="1:7" x14ac:dyDescent="0.2">
      <c r="A25" s="1198"/>
      <c r="B25" s="1199"/>
      <c r="C25" s="1199"/>
      <c r="D25" s="1199"/>
      <c r="E25" s="1199"/>
      <c r="F25" s="1199"/>
      <c r="G25" s="1200"/>
    </row>
    <row r="26" spans="1:7" x14ac:dyDescent="0.2">
      <c r="A26" s="1198"/>
      <c r="B26" s="1199"/>
      <c r="C26" s="1199"/>
      <c r="D26" s="1199"/>
      <c r="E26" s="1199"/>
      <c r="F26" s="1199"/>
      <c r="G26" s="1200"/>
    </row>
    <row r="27" spans="1:7" x14ac:dyDescent="0.2">
      <c r="A27" s="1198"/>
      <c r="B27" s="1199"/>
      <c r="C27" s="1199"/>
      <c r="D27" s="1199"/>
      <c r="E27" s="1199"/>
      <c r="F27" s="1199"/>
      <c r="G27" s="1200"/>
    </row>
    <row r="28" spans="1:7" x14ac:dyDescent="0.2">
      <c r="A28" s="1198"/>
      <c r="B28" s="1199"/>
      <c r="C28" s="1199"/>
      <c r="D28" s="1199"/>
      <c r="E28" s="1199"/>
      <c r="F28" s="1199"/>
      <c r="G28" s="1200"/>
    </row>
    <row r="29" spans="1:7" x14ac:dyDescent="0.2">
      <c r="A29" s="1198"/>
      <c r="B29" s="1199"/>
      <c r="C29" s="1199"/>
      <c r="D29" s="1199"/>
      <c r="E29" s="1199"/>
      <c r="F29" s="1199"/>
      <c r="G29" s="1200"/>
    </row>
    <row r="30" spans="1:7" x14ac:dyDescent="0.2">
      <c r="A30" s="1198"/>
      <c r="B30" s="1199"/>
      <c r="C30" s="1199"/>
      <c r="D30" s="1199"/>
      <c r="E30" s="1199"/>
      <c r="F30" s="1199"/>
      <c r="G30" s="1200"/>
    </row>
    <row r="31" spans="1:7" x14ac:dyDescent="0.2">
      <c r="A31" s="1198"/>
      <c r="B31" s="1199"/>
      <c r="C31" s="1199"/>
      <c r="D31" s="1199"/>
      <c r="E31" s="1199"/>
      <c r="F31" s="1199"/>
      <c r="G31" s="1200"/>
    </row>
    <row r="32" spans="1:7" x14ac:dyDescent="0.2">
      <c r="A32" s="1198"/>
      <c r="B32" s="1199"/>
      <c r="C32" s="1199"/>
      <c r="D32" s="1199"/>
      <c r="E32" s="1199"/>
      <c r="F32" s="1199"/>
      <c r="G32" s="1200"/>
    </row>
    <row r="33" spans="1:7" x14ac:dyDescent="0.2">
      <c r="A33" s="1198"/>
      <c r="B33" s="1199"/>
      <c r="C33" s="1199"/>
      <c r="D33" s="1199"/>
      <c r="E33" s="1199"/>
      <c r="F33" s="1199"/>
      <c r="G33" s="1200"/>
    </row>
    <row r="34" spans="1:7" x14ac:dyDescent="0.2">
      <c r="A34" s="1198"/>
      <c r="B34" s="1199"/>
      <c r="C34" s="1199"/>
      <c r="D34" s="1199"/>
      <c r="E34" s="1199"/>
      <c r="F34" s="1199"/>
      <c r="G34" s="1200"/>
    </row>
    <row r="35" spans="1:7" ht="13.5" thickBot="1" x14ac:dyDescent="0.25">
      <c r="A35" s="1201"/>
      <c r="B35" s="1202"/>
      <c r="C35" s="1202"/>
      <c r="D35" s="1202"/>
      <c r="E35" s="1202"/>
      <c r="F35" s="1202"/>
      <c r="G35" s="1203"/>
    </row>
    <row r="37" spans="1:7" x14ac:dyDescent="0.2">
      <c r="A37" s="1194" t="s">
        <v>1544</v>
      </c>
      <c r="B37" s="1194"/>
      <c r="C37" s="1194"/>
      <c r="D37" s="1194"/>
      <c r="E37" s="1194"/>
      <c r="F37" s="1194"/>
      <c r="G37" s="1194"/>
    </row>
    <row r="38" spans="1:7" x14ac:dyDescent="0.2">
      <c r="A38" s="1306" t="s">
        <v>1583</v>
      </c>
      <c r="B38" s="1306"/>
      <c r="C38" s="1306"/>
      <c r="D38" s="1306"/>
      <c r="E38" s="1306"/>
      <c r="F38" s="1306"/>
      <c r="G38" s="1306"/>
    </row>
    <row r="39" spans="1:7" ht="13.5" thickBot="1" x14ac:dyDescent="0.25"/>
    <row r="40" spans="1:7" x14ac:dyDescent="0.2">
      <c r="A40" s="1435"/>
      <c r="B40" s="1465"/>
      <c r="C40" s="50" t="s">
        <v>252</v>
      </c>
      <c r="D40" s="1644" t="s">
        <v>316</v>
      </c>
      <c r="E40" s="1664"/>
      <c r="F40" s="50"/>
      <c r="G40" s="186" t="s">
        <v>252</v>
      </c>
    </row>
    <row r="41" spans="1:7" x14ac:dyDescent="0.2">
      <c r="A41" s="1428"/>
      <c r="B41" s="1441"/>
      <c r="C41" s="17" t="s">
        <v>314</v>
      </c>
      <c r="D41" s="17" t="s">
        <v>608</v>
      </c>
      <c r="E41" s="17" t="s">
        <v>1558</v>
      </c>
      <c r="F41" s="17" t="s">
        <v>1558</v>
      </c>
      <c r="G41" s="187" t="s">
        <v>253</v>
      </c>
    </row>
    <row r="42" spans="1:7" x14ac:dyDescent="0.2">
      <c r="A42" s="1428" t="s">
        <v>313</v>
      </c>
      <c r="B42" s="1441"/>
      <c r="C42" s="17" t="s">
        <v>961</v>
      </c>
      <c r="D42" s="17" t="s">
        <v>315</v>
      </c>
      <c r="E42" s="17" t="s">
        <v>318</v>
      </c>
      <c r="F42" s="17" t="s">
        <v>317</v>
      </c>
      <c r="G42" s="187" t="s">
        <v>961</v>
      </c>
    </row>
    <row r="43" spans="1:7" x14ac:dyDescent="0.2">
      <c r="A43" s="1433" t="s">
        <v>953</v>
      </c>
      <c r="B43" s="1442"/>
      <c r="C43" s="18" t="s">
        <v>955</v>
      </c>
      <c r="D43" s="18" t="s">
        <v>958</v>
      </c>
      <c r="E43" s="18" t="s">
        <v>960</v>
      </c>
      <c r="F43" s="18" t="s">
        <v>962</v>
      </c>
      <c r="G43" s="188" t="s">
        <v>963</v>
      </c>
    </row>
    <row r="44" spans="1:7" x14ac:dyDescent="0.2">
      <c r="A44" s="1563"/>
      <c r="B44" s="1523"/>
      <c r="C44" s="530"/>
      <c r="D44" s="583"/>
      <c r="E44" s="530"/>
      <c r="F44" s="530"/>
      <c r="G44" s="240">
        <f t="shared" ref="G44:G74" si="0">C44-E44+F44</f>
        <v>0</v>
      </c>
    </row>
    <row r="45" spans="1:7" x14ac:dyDescent="0.2">
      <c r="A45" s="1502"/>
      <c r="B45" s="1504"/>
      <c r="C45" s="530"/>
      <c r="D45" s="583"/>
      <c r="E45" s="530"/>
      <c r="F45" s="530"/>
      <c r="G45" s="240">
        <f t="shared" si="0"/>
        <v>0</v>
      </c>
    </row>
    <row r="46" spans="1:7" x14ac:dyDescent="0.2">
      <c r="A46" s="1502"/>
      <c r="B46" s="1504"/>
      <c r="C46" s="530"/>
      <c r="D46" s="583"/>
      <c r="E46" s="530"/>
      <c r="F46" s="530"/>
      <c r="G46" s="240">
        <f t="shared" si="0"/>
        <v>0</v>
      </c>
    </row>
    <row r="47" spans="1:7" x14ac:dyDescent="0.2">
      <c r="A47" s="1502"/>
      <c r="B47" s="1504"/>
      <c r="C47" s="530"/>
      <c r="D47" s="583"/>
      <c r="E47" s="530"/>
      <c r="F47" s="530"/>
      <c r="G47" s="240">
        <f t="shared" si="0"/>
        <v>0</v>
      </c>
    </row>
    <row r="48" spans="1:7" x14ac:dyDescent="0.2">
      <c r="A48" s="1502"/>
      <c r="B48" s="1504"/>
      <c r="C48" s="530"/>
      <c r="D48" s="583"/>
      <c r="E48" s="530"/>
      <c r="F48" s="530"/>
      <c r="G48" s="240">
        <f t="shared" si="0"/>
        <v>0</v>
      </c>
    </row>
    <row r="49" spans="1:7" x14ac:dyDescent="0.2">
      <c r="A49" s="1502"/>
      <c r="B49" s="1504"/>
      <c r="C49" s="530"/>
      <c r="D49" s="583"/>
      <c r="E49" s="530"/>
      <c r="F49" s="530"/>
      <c r="G49" s="240">
        <f t="shared" si="0"/>
        <v>0</v>
      </c>
    </row>
    <row r="50" spans="1:7" x14ac:dyDescent="0.2">
      <c r="A50" s="1502"/>
      <c r="B50" s="1504"/>
      <c r="C50" s="530"/>
      <c r="D50" s="583"/>
      <c r="E50" s="530"/>
      <c r="F50" s="530"/>
      <c r="G50" s="240">
        <f t="shared" si="0"/>
        <v>0</v>
      </c>
    </row>
    <row r="51" spans="1:7" x14ac:dyDescent="0.2">
      <c r="A51" s="1502"/>
      <c r="B51" s="1504"/>
      <c r="C51" s="530"/>
      <c r="D51" s="583"/>
      <c r="E51" s="530"/>
      <c r="F51" s="530"/>
      <c r="G51" s="240">
        <f t="shared" si="0"/>
        <v>0</v>
      </c>
    </row>
    <row r="52" spans="1:7" x14ac:dyDescent="0.2">
      <c r="A52" s="1502"/>
      <c r="B52" s="1504"/>
      <c r="C52" s="530"/>
      <c r="D52" s="583"/>
      <c r="E52" s="530"/>
      <c r="F52" s="530"/>
      <c r="G52" s="240">
        <f t="shared" si="0"/>
        <v>0</v>
      </c>
    </row>
    <row r="53" spans="1:7" x14ac:dyDescent="0.2">
      <c r="A53" s="1502"/>
      <c r="B53" s="1504"/>
      <c r="C53" s="530"/>
      <c r="D53" s="583"/>
      <c r="E53" s="530"/>
      <c r="F53" s="530"/>
      <c r="G53" s="240">
        <f t="shared" si="0"/>
        <v>0</v>
      </c>
    </row>
    <row r="54" spans="1:7" x14ac:dyDescent="0.2">
      <c r="A54" s="1502"/>
      <c r="B54" s="1504"/>
      <c r="C54" s="530"/>
      <c r="D54" s="583"/>
      <c r="E54" s="530"/>
      <c r="F54" s="530"/>
      <c r="G54" s="240">
        <f t="shared" si="0"/>
        <v>0</v>
      </c>
    </row>
    <row r="55" spans="1:7" x14ac:dyDescent="0.2">
      <c r="A55" s="1502"/>
      <c r="B55" s="1504"/>
      <c r="C55" s="530"/>
      <c r="D55" s="583"/>
      <c r="E55" s="530"/>
      <c r="F55" s="530"/>
      <c r="G55" s="240">
        <f t="shared" si="0"/>
        <v>0</v>
      </c>
    </row>
    <row r="56" spans="1:7" x14ac:dyDescent="0.2">
      <c r="A56" s="1502"/>
      <c r="B56" s="1504"/>
      <c r="C56" s="530"/>
      <c r="D56" s="583"/>
      <c r="E56" s="530"/>
      <c r="F56" s="530"/>
      <c r="G56" s="240">
        <f t="shared" si="0"/>
        <v>0</v>
      </c>
    </row>
    <row r="57" spans="1:7" x14ac:dyDescent="0.2">
      <c r="A57" s="1502"/>
      <c r="B57" s="1504"/>
      <c r="C57" s="530"/>
      <c r="D57" s="583"/>
      <c r="E57" s="530"/>
      <c r="F57" s="530"/>
      <c r="G57" s="240">
        <f t="shared" si="0"/>
        <v>0</v>
      </c>
    </row>
    <row r="58" spans="1:7" x14ac:dyDescent="0.2">
      <c r="A58" s="1502"/>
      <c r="B58" s="1504"/>
      <c r="C58" s="530"/>
      <c r="D58" s="583"/>
      <c r="E58" s="530"/>
      <c r="F58" s="530"/>
      <c r="G58" s="240">
        <f t="shared" si="0"/>
        <v>0</v>
      </c>
    </row>
    <row r="59" spans="1:7" x14ac:dyDescent="0.2">
      <c r="A59" s="1502"/>
      <c r="B59" s="1504"/>
      <c r="C59" s="530"/>
      <c r="D59" s="583"/>
      <c r="E59" s="530"/>
      <c r="F59" s="530"/>
      <c r="G59" s="240">
        <f t="shared" si="0"/>
        <v>0</v>
      </c>
    </row>
    <row r="60" spans="1:7" x14ac:dyDescent="0.2">
      <c r="A60" s="1502"/>
      <c r="B60" s="1504"/>
      <c r="C60" s="530"/>
      <c r="D60" s="583"/>
      <c r="E60" s="530"/>
      <c r="F60" s="530"/>
      <c r="G60" s="240">
        <f t="shared" si="0"/>
        <v>0</v>
      </c>
    </row>
    <row r="61" spans="1:7" x14ac:dyDescent="0.2">
      <c r="A61" s="1502"/>
      <c r="B61" s="1504"/>
      <c r="C61" s="530"/>
      <c r="D61" s="583"/>
      <c r="E61" s="530"/>
      <c r="F61" s="530"/>
      <c r="G61" s="240">
        <f t="shared" si="0"/>
        <v>0</v>
      </c>
    </row>
    <row r="62" spans="1:7" x14ac:dyDescent="0.2">
      <c r="A62" s="1502"/>
      <c r="B62" s="1504"/>
      <c r="C62" s="530"/>
      <c r="D62" s="583"/>
      <c r="E62" s="530"/>
      <c r="F62" s="530"/>
      <c r="G62" s="240">
        <f t="shared" si="0"/>
        <v>0</v>
      </c>
    </row>
    <row r="63" spans="1:7" x14ac:dyDescent="0.2">
      <c r="A63" s="1502"/>
      <c r="B63" s="1504"/>
      <c r="C63" s="530"/>
      <c r="D63" s="583"/>
      <c r="E63" s="530"/>
      <c r="F63" s="530"/>
      <c r="G63" s="240">
        <f t="shared" si="0"/>
        <v>0</v>
      </c>
    </row>
    <row r="64" spans="1:7" x14ac:dyDescent="0.2">
      <c r="A64" s="1502"/>
      <c r="B64" s="1504"/>
      <c r="C64" s="530"/>
      <c r="D64" s="583"/>
      <c r="E64" s="530"/>
      <c r="F64" s="530"/>
      <c r="G64" s="240">
        <f t="shared" si="0"/>
        <v>0</v>
      </c>
    </row>
    <row r="65" spans="1:7" x14ac:dyDescent="0.2">
      <c r="A65" s="1502"/>
      <c r="B65" s="1504"/>
      <c r="C65" s="530"/>
      <c r="D65" s="583"/>
      <c r="E65" s="530"/>
      <c r="F65" s="530"/>
      <c r="G65" s="240">
        <f t="shared" si="0"/>
        <v>0</v>
      </c>
    </row>
    <row r="66" spans="1:7" x14ac:dyDescent="0.2">
      <c r="A66" s="1502"/>
      <c r="B66" s="1504"/>
      <c r="C66" s="530"/>
      <c r="D66" s="583"/>
      <c r="E66" s="530"/>
      <c r="F66" s="530"/>
      <c r="G66" s="240">
        <f t="shared" si="0"/>
        <v>0</v>
      </c>
    </row>
    <row r="67" spans="1:7" x14ac:dyDescent="0.2">
      <c r="A67" s="1502"/>
      <c r="B67" s="1504"/>
      <c r="C67" s="530"/>
      <c r="D67" s="583"/>
      <c r="E67" s="530"/>
      <c r="F67" s="530"/>
      <c r="G67" s="240">
        <f t="shared" si="0"/>
        <v>0</v>
      </c>
    </row>
    <row r="68" spans="1:7" x14ac:dyDescent="0.2">
      <c r="A68" s="1502"/>
      <c r="B68" s="1504"/>
      <c r="C68" s="530"/>
      <c r="D68" s="583"/>
      <c r="E68" s="530"/>
      <c r="F68" s="530"/>
      <c r="G68" s="240">
        <f t="shared" si="0"/>
        <v>0</v>
      </c>
    </row>
    <row r="69" spans="1:7" x14ac:dyDescent="0.2">
      <c r="A69" s="1502"/>
      <c r="B69" s="1504"/>
      <c r="C69" s="530"/>
      <c r="D69" s="583"/>
      <c r="E69" s="530"/>
      <c r="F69" s="530"/>
      <c r="G69" s="240">
        <f t="shared" si="0"/>
        <v>0</v>
      </c>
    </row>
    <row r="70" spans="1:7" x14ac:dyDescent="0.2">
      <c r="A70" s="1502"/>
      <c r="B70" s="1504"/>
      <c r="C70" s="530"/>
      <c r="D70" s="583"/>
      <c r="E70" s="530"/>
      <c r="F70" s="530"/>
      <c r="G70" s="240">
        <f t="shared" si="0"/>
        <v>0</v>
      </c>
    </row>
    <row r="71" spans="1:7" x14ac:dyDescent="0.2">
      <c r="A71" s="1502"/>
      <c r="B71" s="1504"/>
      <c r="C71" s="530"/>
      <c r="D71" s="583"/>
      <c r="E71" s="530"/>
      <c r="F71" s="530"/>
      <c r="G71" s="240">
        <f t="shared" si="0"/>
        <v>0</v>
      </c>
    </row>
    <row r="72" spans="1:7" x14ac:dyDescent="0.2">
      <c r="A72" s="1502"/>
      <c r="B72" s="1504"/>
      <c r="C72" s="530"/>
      <c r="D72" s="583"/>
      <c r="E72" s="530"/>
      <c r="F72" s="530"/>
      <c r="G72" s="240">
        <f t="shared" si="0"/>
        <v>0</v>
      </c>
    </row>
    <row r="73" spans="1:7" x14ac:dyDescent="0.2">
      <c r="A73" s="1502"/>
      <c r="B73" s="1504"/>
      <c r="C73" s="530"/>
      <c r="D73" s="583"/>
      <c r="E73" s="530"/>
      <c r="F73" s="530"/>
      <c r="G73" s="240">
        <f t="shared" si="0"/>
        <v>0</v>
      </c>
    </row>
    <row r="74" spans="1:7" x14ac:dyDescent="0.2">
      <c r="A74" s="1502"/>
      <c r="B74" s="1504"/>
      <c r="C74" s="530"/>
      <c r="D74" s="583"/>
      <c r="E74" s="530"/>
      <c r="F74" s="530"/>
      <c r="G74" s="240">
        <f t="shared" si="0"/>
        <v>0</v>
      </c>
    </row>
    <row r="75" spans="1:7" ht="13.5" thickBot="1" x14ac:dyDescent="0.25">
      <c r="A75" s="1472" t="s">
        <v>589</v>
      </c>
      <c r="B75" s="1473"/>
      <c r="C75" s="74">
        <f>SUM(C44:C74)</f>
        <v>0</v>
      </c>
      <c r="D75" s="647"/>
      <c r="E75" s="74">
        <f>SUM(E44:E74)</f>
        <v>0</v>
      </c>
      <c r="F75" s="74">
        <f>SUM(F44:F74)</f>
        <v>0</v>
      </c>
      <c r="G75" s="213">
        <f>SUM(G44:G74)</f>
        <v>0</v>
      </c>
    </row>
    <row r="76" spans="1:7" ht="14.25" thickTop="1" thickBot="1" x14ac:dyDescent="0.25">
      <c r="A76" s="1505"/>
      <c r="B76" s="1507"/>
      <c r="C76" s="59" t="s">
        <v>1194</v>
      </c>
      <c r="D76" s="691"/>
      <c r="E76" s="38"/>
      <c r="F76" s="38"/>
      <c r="G76" s="196" t="s">
        <v>1194</v>
      </c>
    </row>
    <row r="78" spans="1:7" x14ac:dyDescent="0.2">
      <c r="F78" s="66"/>
      <c r="G78" s="54" t="s">
        <v>853</v>
      </c>
    </row>
    <row r="79" spans="1:7" s="509" customFormat="1" x14ac:dyDescent="0.2"/>
    <row r="80" spans="1:7" s="509" customFormat="1" x14ac:dyDescent="0.2"/>
    <row r="81" s="509" customFormat="1" x14ac:dyDescent="0.2"/>
    <row r="82" s="509" customFormat="1" x14ac:dyDescent="0.2"/>
    <row r="83" s="509" customFormat="1" x14ac:dyDescent="0.2"/>
    <row r="84" s="509" customFormat="1" x14ac:dyDescent="0.2"/>
    <row r="85" s="509" customFormat="1" x14ac:dyDescent="0.2"/>
    <row r="86" s="509" customFormat="1" x14ac:dyDescent="0.2"/>
    <row r="87" s="509" customFormat="1" x14ac:dyDescent="0.2"/>
  </sheetData>
  <sheetProtection password="C9B0" sheet="1" objects="1" scenarios="1" formatCells="0" formatColumns="0" formatRows="0" insertRows="0"/>
  <customSheetViews>
    <customSheetView guid="{56330057-FDF7-4F01-A54F-39862AA5437F}" scale="75" showGridLines="0" fitToPage="1">
      <selection activeCell="C49" sqref="C49"/>
      <pageMargins left="0.5" right="0.5" top="0.5" bottom="1" header="0.5" footer="0.5"/>
      <printOptions horizontalCentered="1" gridLines="1"/>
      <pageSetup scale="67" orientation="portrait" r:id="rId1"/>
      <headerFooter alignWithMargins="0">
        <oddFooter>&amp;RPage F-30</oddFooter>
      </headerFooter>
    </customSheetView>
    <customSheetView guid="{5798407D-750F-4210-A659-AB18B2146EC8}" scale="75" showGridLines="0" fitToPage="1" showRuler="0">
      <selection activeCell="A2" sqref="A2"/>
      <pageMargins left="0.5" right="0.5" top="0.5" bottom="1" header="0.5" footer="0.5"/>
      <printOptions horizontalCentered="1"/>
      <pageSetup scale="66" orientation="portrait" r:id="rId2"/>
      <headerFooter alignWithMargins="0">
        <oddFooter>&amp;RPage F-30</oddFooter>
      </headerFooter>
    </customSheetView>
    <customSheetView guid="{2A3615D7-7698-4568-8705-B8674009C55E}" scale="75" showGridLines="0" fitToPage="1">
      <selection activeCell="C49" sqref="C49"/>
      <pageMargins left="0.5" right="0.5" top="0.5" bottom="1" header="0.5" footer="0.5"/>
      <printOptions horizontalCentered="1" gridLines="1"/>
      <pageSetup scale="67" orientation="portrait" r:id="rId3"/>
      <headerFooter alignWithMargins="0">
        <oddFooter>&amp;RPage F-30</oddFooter>
      </headerFooter>
    </customSheetView>
    <customSheetView guid="{FFE0FEC9-02DE-4FCF-B2B2-8C86F1867C4E}" scale="75" showGridLines="0" fitToPage="1">
      <selection activeCell="C49" sqref="C49"/>
      <pageMargins left="0.5" right="0.5" top="0.5" bottom="1" header="0.5" footer="0.5"/>
      <printOptions horizontalCentered="1" gridLines="1"/>
      <pageSetup scale="67" orientation="portrait" r:id="rId4"/>
      <headerFooter alignWithMargins="0">
        <oddFooter>&amp;RPage F-30</oddFooter>
      </headerFooter>
    </customSheetView>
  </customSheetViews>
  <mergeCells count="44">
    <mergeCell ref="A67:B67"/>
    <mergeCell ref="A68:B68"/>
    <mergeCell ref="A69:B69"/>
    <mergeCell ref="A70:B70"/>
    <mergeCell ref="A76:B76"/>
    <mergeCell ref="A71:B71"/>
    <mergeCell ref="A72:B72"/>
    <mergeCell ref="A73:B73"/>
    <mergeCell ref="A74:B74"/>
    <mergeCell ref="A75:B75"/>
    <mergeCell ref="A62:B62"/>
    <mergeCell ref="A63:B63"/>
    <mergeCell ref="A64:B64"/>
    <mergeCell ref="A65:B65"/>
    <mergeCell ref="A66:B66"/>
    <mergeCell ref="A57:B57"/>
    <mergeCell ref="A58:B58"/>
    <mergeCell ref="A59:B59"/>
    <mergeCell ref="A60:B60"/>
    <mergeCell ref="A61:B61"/>
    <mergeCell ref="A52:B52"/>
    <mergeCell ref="A53:B53"/>
    <mergeCell ref="A54:B54"/>
    <mergeCell ref="A55:B55"/>
    <mergeCell ref="A56:B56"/>
    <mergeCell ref="A47:B47"/>
    <mergeCell ref="A48:B48"/>
    <mergeCell ref="A49:B49"/>
    <mergeCell ref="A50:B50"/>
    <mergeCell ref="A51:B51"/>
    <mergeCell ref="A44:B44"/>
    <mergeCell ref="A45:B45"/>
    <mergeCell ref="A46:B46"/>
    <mergeCell ref="A41:B41"/>
    <mergeCell ref="A42:B42"/>
    <mergeCell ref="A43:B43"/>
    <mergeCell ref="E1:F1"/>
    <mergeCell ref="A4:G4"/>
    <mergeCell ref="D40:E40"/>
    <mergeCell ref="A6:G35"/>
    <mergeCell ref="A37:G37"/>
    <mergeCell ref="A38:G38"/>
    <mergeCell ref="A40:B40"/>
    <mergeCell ref="B2:D2"/>
  </mergeCells>
  <phoneticPr fontId="0" type="noConversion"/>
  <printOptions horizontalCentered="1"/>
  <pageMargins left="0.5" right="0.5" top="0.5" bottom="1" header="0.5" footer="0.5"/>
  <pageSetup scale="65" orientation="portrait" r:id="rId5"/>
  <headerFooter alignWithMargins="0">
    <oddFooter>&amp;RPage F-30</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L85"/>
  <sheetViews>
    <sheetView showGridLines="0" view="pageBreakPreview" topLeftCell="C1" zoomScale="70" zoomScaleNormal="75" zoomScaleSheetLayoutView="70" workbookViewId="0"/>
  </sheetViews>
  <sheetFormatPr defaultRowHeight="12.75" x14ac:dyDescent="0.2"/>
  <cols>
    <col min="1" max="1" width="5.7109375" style="509" customWidth="1"/>
    <col min="2" max="2" width="76.7109375" customWidth="1"/>
    <col min="3" max="3" width="18.140625" customWidth="1"/>
    <col min="4" max="6" width="18.42578125" customWidth="1"/>
    <col min="7" max="7" width="18.5703125" customWidth="1"/>
    <col min="8" max="8" width="18.140625" customWidth="1"/>
    <col min="9" max="9" width="18.5703125" customWidth="1"/>
    <col min="10" max="10" width="18.42578125" customWidth="1"/>
    <col min="11" max="11" width="5.28515625" customWidth="1"/>
    <col min="12" max="12" width="3.28515625" customWidth="1"/>
  </cols>
  <sheetData>
    <row r="1" spans="1:12" x14ac:dyDescent="0.2">
      <c r="B1" s="1194" t="s">
        <v>319</v>
      </c>
      <c r="C1" s="1194"/>
      <c r="D1" s="1194"/>
      <c r="E1" s="1194"/>
      <c r="F1" s="1194"/>
      <c r="G1" s="1194"/>
      <c r="H1" s="1194"/>
      <c r="I1" s="1194"/>
      <c r="J1" s="1194"/>
      <c r="K1" s="1515" t="s">
        <v>2119</v>
      </c>
      <c r="L1" s="1666"/>
    </row>
    <row r="2" spans="1:12" x14ac:dyDescent="0.2">
      <c r="K2" s="1516"/>
      <c r="L2" s="1619"/>
    </row>
    <row r="3" spans="1:12" x14ac:dyDescent="0.2">
      <c r="B3" s="1244" t="s">
        <v>320</v>
      </c>
      <c r="C3" s="1244"/>
      <c r="D3" s="1244"/>
      <c r="E3" s="1244"/>
      <c r="F3" s="1244"/>
      <c r="G3" s="1244"/>
      <c r="H3" s="1244"/>
      <c r="I3" s="1244"/>
      <c r="J3" s="1244"/>
      <c r="K3" s="1516"/>
      <c r="L3" s="1619"/>
    </row>
    <row r="4" spans="1:12" x14ac:dyDescent="0.2">
      <c r="B4" s="1244" t="s">
        <v>321</v>
      </c>
      <c r="C4" s="1244"/>
      <c r="D4" s="1244"/>
      <c r="E4" s="1244"/>
      <c r="F4" s="1244"/>
      <c r="G4" s="1244"/>
      <c r="H4" s="1244"/>
      <c r="I4" s="1244"/>
      <c r="J4" s="1244"/>
      <c r="K4" s="1516"/>
      <c r="L4" s="1619"/>
    </row>
    <row r="5" spans="1:12" ht="12.75" customHeight="1" thickBot="1" x14ac:dyDescent="0.25">
      <c r="K5" s="1516"/>
      <c r="L5" s="1032"/>
    </row>
    <row r="6" spans="1:12" x14ac:dyDescent="0.2">
      <c r="B6" s="191"/>
      <c r="C6" s="50"/>
      <c r="D6" s="50"/>
      <c r="E6" s="50"/>
      <c r="F6" s="50"/>
      <c r="G6" s="50"/>
      <c r="H6" s="50"/>
      <c r="I6" s="50"/>
      <c r="J6" s="186"/>
      <c r="K6" s="1516"/>
      <c r="L6" s="1032"/>
    </row>
    <row r="7" spans="1:12" x14ac:dyDescent="0.2">
      <c r="B7" s="192"/>
      <c r="C7" s="17" t="s">
        <v>325</v>
      </c>
      <c r="D7" s="17"/>
      <c r="E7" s="17"/>
      <c r="F7" s="17" t="s">
        <v>330</v>
      </c>
      <c r="G7" s="17"/>
      <c r="H7" s="17"/>
      <c r="I7" s="17"/>
      <c r="J7" s="187"/>
      <c r="K7" s="1516"/>
      <c r="L7" s="1032"/>
    </row>
    <row r="8" spans="1:12" x14ac:dyDescent="0.2">
      <c r="B8" s="192" t="s">
        <v>322</v>
      </c>
      <c r="C8" s="17" t="s">
        <v>326</v>
      </c>
      <c r="D8" s="17" t="s">
        <v>1534</v>
      </c>
      <c r="E8" s="17" t="s">
        <v>1535</v>
      </c>
      <c r="F8" s="17" t="s">
        <v>331</v>
      </c>
      <c r="G8" s="17" t="s">
        <v>333</v>
      </c>
      <c r="H8" s="17" t="s">
        <v>334</v>
      </c>
      <c r="I8" s="17"/>
      <c r="J8" s="187"/>
      <c r="K8" s="1516"/>
      <c r="L8" s="1032"/>
    </row>
    <row r="9" spans="1:12" x14ac:dyDescent="0.2">
      <c r="B9" s="192" t="s">
        <v>323</v>
      </c>
      <c r="C9" s="17" t="s">
        <v>327</v>
      </c>
      <c r="D9" s="17" t="s">
        <v>329</v>
      </c>
      <c r="E9" s="17" t="s">
        <v>329</v>
      </c>
      <c r="F9" s="17" t="s">
        <v>332</v>
      </c>
      <c r="G9" s="17" t="s">
        <v>1915</v>
      </c>
      <c r="H9" s="17" t="s">
        <v>335</v>
      </c>
      <c r="I9" s="17" t="s">
        <v>686</v>
      </c>
      <c r="J9" s="187"/>
      <c r="K9" s="1516"/>
      <c r="L9" s="1032"/>
    </row>
    <row r="10" spans="1:12" x14ac:dyDescent="0.2">
      <c r="B10" s="192" t="s">
        <v>324</v>
      </c>
      <c r="C10" s="17" t="s">
        <v>328</v>
      </c>
      <c r="D10" s="17" t="s">
        <v>328</v>
      </c>
      <c r="E10" s="17" t="s">
        <v>328</v>
      </c>
      <c r="F10" s="17" t="s">
        <v>328</v>
      </c>
      <c r="G10" s="17" t="s">
        <v>328</v>
      </c>
      <c r="H10" s="17" t="s">
        <v>336</v>
      </c>
      <c r="I10" s="17" t="s">
        <v>328</v>
      </c>
      <c r="J10" s="187" t="s">
        <v>512</v>
      </c>
      <c r="K10" s="1516"/>
      <c r="L10" s="1032"/>
    </row>
    <row r="11" spans="1:12" s="30" customFormat="1" x14ac:dyDescent="0.2">
      <c r="A11" s="880"/>
      <c r="B11" s="192" t="s">
        <v>953</v>
      </c>
      <c r="C11" s="17" t="s">
        <v>955</v>
      </c>
      <c r="D11" s="17" t="s">
        <v>958</v>
      </c>
      <c r="E11" s="17" t="s">
        <v>960</v>
      </c>
      <c r="F11" s="17" t="s">
        <v>962</v>
      </c>
      <c r="G11" s="17" t="s">
        <v>963</v>
      </c>
      <c r="H11" s="17" t="s">
        <v>607</v>
      </c>
      <c r="I11" s="17" t="s">
        <v>1329</v>
      </c>
      <c r="J11" s="187" t="s">
        <v>1330</v>
      </c>
      <c r="K11" s="1516"/>
      <c r="L11" s="1032"/>
    </row>
    <row r="12" spans="1:12" x14ac:dyDescent="0.2">
      <c r="B12" s="193"/>
      <c r="C12" s="18"/>
      <c r="D12" s="18"/>
      <c r="E12" s="18"/>
      <c r="F12" s="18"/>
      <c r="G12" s="18"/>
      <c r="H12" s="18"/>
      <c r="I12" s="18"/>
      <c r="J12" s="188"/>
      <c r="K12" s="1516"/>
      <c r="L12" s="1032"/>
    </row>
    <row r="13" spans="1:12" s="140" customFormat="1" x14ac:dyDescent="0.2">
      <c r="A13" s="892"/>
      <c r="B13" s="208"/>
      <c r="C13" s="45"/>
      <c r="D13" s="45"/>
      <c r="E13" s="45"/>
      <c r="F13" s="45"/>
      <c r="G13" s="45"/>
      <c r="H13" s="45"/>
      <c r="I13" s="45"/>
      <c r="J13" s="286"/>
      <c r="K13" s="1671" t="str">
        <f>IF('Cover Page'!$A$1&gt;0,'Cover Page'!$A$1," ")</f>
        <v xml:space="preserve"> </v>
      </c>
      <c r="L13" s="1032"/>
    </row>
    <row r="14" spans="1:12" x14ac:dyDescent="0.2">
      <c r="B14" s="214" t="s">
        <v>996</v>
      </c>
      <c r="C14" s="34"/>
      <c r="D14" s="34"/>
      <c r="E14" s="34"/>
      <c r="F14" s="34"/>
      <c r="G14" s="34"/>
      <c r="H14" s="34"/>
      <c r="I14" s="34"/>
      <c r="J14" s="223"/>
      <c r="K14" s="1635"/>
      <c r="L14" s="1032"/>
    </row>
    <row r="15" spans="1:12" x14ac:dyDescent="0.2">
      <c r="B15" s="208" t="s">
        <v>687</v>
      </c>
      <c r="C15" s="530"/>
      <c r="D15" s="530"/>
      <c r="E15" s="530"/>
      <c r="F15" s="530"/>
      <c r="G15" s="530"/>
      <c r="H15" s="530"/>
      <c r="I15" s="530"/>
      <c r="J15" s="240">
        <f>SUM(C15:I15)</f>
        <v>0</v>
      </c>
      <c r="K15" s="1635"/>
      <c r="L15" s="1032"/>
    </row>
    <row r="16" spans="1:12" x14ac:dyDescent="0.2">
      <c r="B16" s="208" t="s">
        <v>688</v>
      </c>
      <c r="C16" s="530"/>
      <c r="D16" s="530"/>
      <c r="E16" s="530"/>
      <c r="F16" s="530"/>
      <c r="G16" s="530"/>
      <c r="H16" s="530"/>
      <c r="I16" s="530"/>
      <c r="J16" s="240">
        <f>SUM(C16:I16)</f>
        <v>0</v>
      </c>
      <c r="K16" s="1635"/>
      <c r="L16" s="1032"/>
    </row>
    <row r="17" spans="1:12" x14ac:dyDescent="0.2">
      <c r="B17" s="208" t="s">
        <v>689</v>
      </c>
      <c r="C17" s="530"/>
      <c r="D17" s="530"/>
      <c r="E17" s="530"/>
      <c r="F17" s="530"/>
      <c r="G17" s="530"/>
      <c r="H17" s="530"/>
      <c r="I17" s="530"/>
      <c r="J17" s="240">
        <f>SUM(C17:I17)</f>
        <v>0</v>
      </c>
      <c r="K17" s="1635"/>
      <c r="L17" s="1032"/>
    </row>
    <row r="18" spans="1:12" ht="13.5" thickBot="1" x14ac:dyDescent="0.25">
      <c r="B18" s="199" t="s">
        <v>590</v>
      </c>
      <c r="C18" s="74">
        <f t="shared" ref="C18:J18" si="0">SUM(C15:C17)</f>
        <v>0</v>
      </c>
      <c r="D18" s="74">
        <f t="shared" si="0"/>
        <v>0</v>
      </c>
      <c r="E18" s="74">
        <f t="shared" si="0"/>
        <v>0</v>
      </c>
      <c r="F18" s="74">
        <f t="shared" si="0"/>
        <v>0</v>
      </c>
      <c r="G18" s="74">
        <f t="shared" si="0"/>
        <v>0</v>
      </c>
      <c r="H18" s="74">
        <f t="shared" si="0"/>
        <v>0</v>
      </c>
      <c r="I18" s="74">
        <f t="shared" si="0"/>
        <v>0</v>
      </c>
      <c r="J18" s="213">
        <f t="shared" si="0"/>
        <v>0</v>
      </c>
      <c r="K18" s="1635"/>
      <c r="L18" s="1032"/>
    </row>
    <row r="19" spans="1:12" s="117" customFormat="1" ht="13.5" thickTop="1" x14ac:dyDescent="0.2">
      <c r="A19" s="888"/>
      <c r="B19" s="270"/>
      <c r="C19" s="48"/>
      <c r="D19" s="48"/>
      <c r="E19" s="48"/>
      <c r="F19" s="48"/>
      <c r="G19" s="48"/>
      <c r="H19" s="48"/>
      <c r="I19" s="48"/>
      <c r="J19" s="227" t="s">
        <v>1267</v>
      </c>
      <c r="K19" s="1635"/>
      <c r="L19" s="1032"/>
    </row>
    <row r="20" spans="1:12" s="117" customFormat="1" x14ac:dyDescent="0.2">
      <c r="A20" s="888"/>
      <c r="B20" s="208"/>
      <c r="C20" s="47"/>
      <c r="D20" s="47"/>
      <c r="E20" s="47"/>
      <c r="F20" s="47"/>
      <c r="G20" s="47"/>
      <c r="H20" s="47"/>
      <c r="I20" s="47"/>
      <c r="J20" s="234"/>
      <c r="K20" s="1635"/>
      <c r="L20" s="1032"/>
    </row>
    <row r="21" spans="1:12" x14ac:dyDescent="0.2">
      <c r="B21" s="214" t="s">
        <v>993</v>
      </c>
      <c r="C21" s="34"/>
      <c r="D21" s="34"/>
      <c r="E21" s="34"/>
      <c r="F21" s="34"/>
      <c r="G21" s="34"/>
      <c r="H21" s="34"/>
      <c r="I21" s="34"/>
      <c r="J21" s="222"/>
      <c r="K21" s="1635"/>
      <c r="L21" s="1032"/>
    </row>
    <row r="22" spans="1:12" x14ac:dyDescent="0.2">
      <c r="B22" s="208" t="s">
        <v>687</v>
      </c>
      <c r="C22" s="530"/>
      <c r="D22" s="530"/>
      <c r="E22" s="530"/>
      <c r="F22" s="530"/>
      <c r="G22" s="530"/>
      <c r="H22" s="530"/>
      <c r="I22" s="530"/>
      <c r="J22" s="240">
        <f>SUM(C22:I22)</f>
        <v>0</v>
      </c>
      <c r="K22" s="1635"/>
      <c r="L22" s="1032"/>
    </row>
    <row r="23" spans="1:12" x14ac:dyDescent="0.2">
      <c r="B23" s="208" t="s">
        <v>688</v>
      </c>
      <c r="C23" s="530"/>
      <c r="D23" s="530"/>
      <c r="E23" s="530"/>
      <c r="F23" s="530"/>
      <c r="G23" s="530"/>
      <c r="H23" s="530"/>
      <c r="I23" s="530"/>
      <c r="J23" s="240">
        <f>SUM(C23:I23)</f>
        <v>0</v>
      </c>
      <c r="K23" s="1635"/>
      <c r="L23" s="1032"/>
    </row>
    <row r="24" spans="1:12" x14ac:dyDescent="0.2">
      <c r="B24" s="208" t="s">
        <v>689</v>
      </c>
      <c r="C24" s="530"/>
      <c r="D24" s="530"/>
      <c r="E24" s="530"/>
      <c r="F24" s="530"/>
      <c r="G24" s="530"/>
      <c r="H24" s="530"/>
      <c r="I24" s="530"/>
      <c r="J24" s="240">
        <f>SUM(C24:I24)</f>
        <v>0</v>
      </c>
      <c r="K24" s="1635"/>
      <c r="L24" s="1032"/>
    </row>
    <row r="25" spans="1:12" ht="13.5" thickBot="1" x14ac:dyDescent="0.25">
      <c r="B25" s="199" t="s">
        <v>1652</v>
      </c>
      <c r="C25" s="74">
        <f t="shared" ref="C25:J25" si="1">SUM(C22:C24)</f>
        <v>0</v>
      </c>
      <c r="D25" s="74">
        <f t="shared" si="1"/>
        <v>0</v>
      </c>
      <c r="E25" s="74">
        <f t="shared" si="1"/>
        <v>0</v>
      </c>
      <c r="F25" s="74">
        <f t="shared" si="1"/>
        <v>0</v>
      </c>
      <c r="G25" s="74">
        <f t="shared" si="1"/>
        <v>0</v>
      </c>
      <c r="H25" s="74">
        <f t="shared" si="1"/>
        <v>0</v>
      </c>
      <c r="I25" s="74">
        <f t="shared" si="1"/>
        <v>0</v>
      </c>
      <c r="J25" s="213">
        <f t="shared" si="1"/>
        <v>0</v>
      </c>
      <c r="K25" s="1635"/>
      <c r="L25" s="1032"/>
    </row>
    <row r="26" spans="1:12" s="117" customFormat="1" ht="13.5" thickTop="1" x14ac:dyDescent="0.2">
      <c r="A26" s="888"/>
      <c r="B26" s="270"/>
      <c r="C26" s="48"/>
      <c r="D26" s="48"/>
      <c r="E26" s="48"/>
      <c r="F26" s="48"/>
      <c r="G26" s="48"/>
      <c r="H26" s="48"/>
      <c r="I26" s="48"/>
      <c r="J26" s="227" t="s">
        <v>1267</v>
      </c>
      <c r="K26" s="1635"/>
      <c r="L26" s="1032"/>
    </row>
    <row r="27" spans="1:12" s="117" customFormat="1" x14ac:dyDescent="0.2">
      <c r="A27" s="888"/>
      <c r="B27" s="208"/>
      <c r="C27" s="47"/>
      <c r="D27" s="47"/>
      <c r="E27" s="47"/>
      <c r="F27" s="47"/>
      <c r="G27" s="47"/>
      <c r="H27" s="47"/>
      <c r="I27" s="47"/>
      <c r="J27" s="234"/>
      <c r="K27" s="1635"/>
      <c r="L27" s="1032"/>
    </row>
    <row r="28" spans="1:12" x14ac:dyDescent="0.2">
      <c r="B28" s="214" t="s">
        <v>994</v>
      </c>
      <c r="C28" s="34"/>
      <c r="D28" s="34"/>
      <c r="E28" s="34"/>
      <c r="F28" s="34"/>
      <c r="G28" s="34"/>
      <c r="H28" s="34"/>
      <c r="I28" s="34"/>
      <c r="J28" s="234"/>
      <c r="K28" s="1635"/>
      <c r="L28" s="1032"/>
    </row>
    <row r="29" spans="1:12" x14ac:dyDescent="0.2">
      <c r="B29" s="208" t="s">
        <v>687</v>
      </c>
      <c r="C29" s="530"/>
      <c r="D29" s="530"/>
      <c r="E29" s="530"/>
      <c r="F29" s="530"/>
      <c r="G29" s="530"/>
      <c r="H29" s="530"/>
      <c r="I29" s="530"/>
      <c r="J29" s="240">
        <f>SUM(C29:I29)</f>
        <v>0</v>
      </c>
      <c r="K29" s="1635"/>
      <c r="L29" s="1032"/>
    </row>
    <row r="30" spans="1:12" x14ac:dyDescent="0.2">
      <c r="B30" s="208" t="s">
        <v>688</v>
      </c>
      <c r="C30" s="530"/>
      <c r="D30" s="530"/>
      <c r="E30" s="530"/>
      <c r="F30" s="530"/>
      <c r="G30" s="530"/>
      <c r="H30" s="530"/>
      <c r="I30" s="530"/>
      <c r="J30" s="240">
        <f>SUM(C30:I30)</f>
        <v>0</v>
      </c>
      <c r="K30" s="1635"/>
      <c r="L30" s="1032"/>
    </row>
    <row r="31" spans="1:12" x14ac:dyDescent="0.2">
      <c r="B31" s="208" t="s">
        <v>689</v>
      </c>
      <c r="C31" s="530"/>
      <c r="D31" s="530"/>
      <c r="E31" s="530"/>
      <c r="F31" s="530"/>
      <c r="G31" s="530"/>
      <c r="H31" s="530"/>
      <c r="I31" s="530"/>
      <c r="J31" s="240">
        <f>SUM(C31:I31)</f>
        <v>0</v>
      </c>
      <c r="K31" s="1635"/>
      <c r="L31" s="1032"/>
    </row>
    <row r="32" spans="1:12" ht="13.5" thickBot="1" x14ac:dyDescent="0.25">
      <c r="B32" s="199" t="s">
        <v>1653</v>
      </c>
      <c r="C32" s="74">
        <f t="shared" ref="C32:J32" si="2">SUM(C29:C31)</f>
        <v>0</v>
      </c>
      <c r="D32" s="74">
        <f t="shared" si="2"/>
        <v>0</v>
      </c>
      <c r="E32" s="74">
        <f t="shared" si="2"/>
        <v>0</v>
      </c>
      <c r="F32" s="74">
        <f t="shared" si="2"/>
        <v>0</v>
      </c>
      <c r="G32" s="74">
        <f t="shared" si="2"/>
        <v>0</v>
      </c>
      <c r="H32" s="74">
        <f t="shared" si="2"/>
        <v>0</v>
      </c>
      <c r="I32" s="74">
        <f t="shared" si="2"/>
        <v>0</v>
      </c>
      <c r="J32" s="213">
        <f t="shared" si="2"/>
        <v>0</v>
      </c>
      <c r="K32" s="1635"/>
      <c r="L32" s="1518" t="s">
        <v>1796</v>
      </c>
    </row>
    <row r="33" spans="1:12" s="117" customFormat="1" ht="13.5" thickTop="1" x14ac:dyDescent="0.2">
      <c r="A33" s="888"/>
      <c r="B33" s="270"/>
      <c r="C33" s="48"/>
      <c r="D33" s="48"/>
      <c r="E33" s="48"/>
      <c r="F33" s="48"/>
      <c r="G33" s="48"/>
      <c r="H33" s="48"/>
      <c r="I33" s="48"/>
      <c r="J33" s="227" t="s">
        <v>1267</v>
      </c>
      <c r="K33" s="1635"/>
      <c r="L33" s="1518"/>
    </row>
    <row r="34" spans="1:12" s="117" customFormat="1" x14ac:dyDescent="0.2">
      <c r="A34" s="888"/>
      <c r="B34" s="208"/>
      <c r="C34" s="47"/>
      <c r="D34" s="47"/>
      <c r="E34" s="47"/>
      <c r="F34" s="47"/>
      <c r="G34" s="47"/>
      <c r="H34" s="47"/>
      <c r="I34" s="47"/>
      <c r="J34" s="234"/>
      <c r="K34" s="1635"/>
      <c r="L34" s="1518"/>
    </row>
    <row r="35" spans="1:12" x14ac:dyDescent="0.2">
      <c r="B35" s="214" t="s">
        <v>995</v>
      </c>
      <c r="C35" s="34"/>
      <c r="D35" s="34"/>
      <c r="E35" s="34"/>
      <c r="F35" s="34"/>
      <c r="G35" s="34"/>
      <c r="H35" s="34"/>
      <c r="I35" s="34"/>
      <c r="J35" s="234"/>
      <c r="K35" s="1635"/>
      <c r="L35" s="1518"/>
    </row>
    <row r="36" spans="1:12" x14ac:dyDescent="0.2">
      <c r="B36" s="208" t="s">
        <v>687</v>
      </c>
      <c r="C36" s="530"/>
      <c r="D36" s="530"/>
      <c r="E36" s="530"/>
      <c r="F36" s="530"/>
      <c r="G36" s="530"/>
      <c r="H36" s="530"/>
      <c r="I36" s="530"/>
      <c r="J36" s="240">
        <f>SUM(C36:I36)</f>
        <v>0</v>
      </c>
      <c r="K36" s="1635"/>
      <c r="L36" s="1518"/>
    </row>
    <row r="37" spans="1:12" x14ac:dyDescent="0.2">
      <c r="B37" s="208" t="s">
        <v>688</v>
      </c>
      <c r="C37" s="530"/>
      <c r="D37" s="530"/>
      <c r="E37" s="530"/>
      <c r="F37" s="530"/>
      <c r="G37" s="530"/>
      <c r="H37" s="530"/>
      <c r="I37" s="530"/>
      <c r="J37" s="240">
        <f>SUM(C37:I37)</f>
        <v>0</v>
      </c>
      <c r="K37" s="1635"/>
      <c r="L37" s="1518"/>
    </row>
    <row r="38" spans="1:12" x14ac:dyDescent="0.2">
      <c r="B38" s="208" t="s">
        <v>689</v>
      </c>
      <c r="C38" s="530"/>
      <c r="D38" s="530"/>
      <c r="E38" s="530"/>
      <c r="F38" s="530"/>
      <c r="G38" s="530"/>
      <c r="H38" s="530"/>
      <c r="I38" s="530"/>
      <c r="J38" s="240">
        <f>SUM(C38:I38)</f>
        <v>0</v>
      </c>
      <c r="K38" s="1635"/>
      <c r="L38" s="1518"/>
    </row>
    <row r="39" spans="1:12" ht="13.5" thickBot="1" x14ac:dyDescent="0.25">
      <c r="B39" s="199" t="s">
        <v>1654</v>
      </c>
      <c r="C39" s="74">
        <f t="shared" ref="C39:J39" si="3">SUM(C36:C38)</f>
        <v>0</v>
      </c>
      <c r="D39" s="74">
        <f t="shared" si="3"/>
        <v>0</v>
      </c>
      <c r="E39" s="74">
        <f t="shared" si="3"/>
        <v>0</v>
      </c>
      <c r="F39" s="74">
        <f t="shared" si="3"/>
        <v>0</v>
      </c>
      <c r="G39" s="74">
        <f t="shared" si="3"/>
        <v>0</v>
      </c>
      <c r="H39" s="74">
        <f t="shared" si="3"/>
        <v>0</v>
      </c>
      <c r="I39" s="74">
        <f t="shared" si="3"/>
        <v>0</v>
      </c>
      <c r="J39" s="213">
        <f t="shared" si="3"/>
        <v>0</v>
      </c>
      <c r="K39" s="1635"/>
      <c r="L39" s="1518"/>
    </row>
    <row r="40" spans="1:12" ht="13.5" thickTop="1" x14ac:dyDescent="0.2">
      <c r="B40" s="206"/>
      <c r="C40" s="179"/>
      <c r="D40" s="179"/>
      <c r="E40" s="179"/>
      <c r="F40" s="179"/>
      <c r="G40" s="179"/>
      <c r="H40" s="179"/>
      <c r="I40" s="179"/>
      <c r="J40" s="226" t="s">
        <v>1267</v>
      </c>
      <c r="K40" s="1635"/>
      <c r="L40" s="1518"/>
    </row>
    <row r="41" spans="1:12" x14ac:dyDescent="0.2">
      <c r="B41" s="200"/>
      <c r="C41" s="64"/>
      <c r="D41" s="64"/>
      <c r="E41" s="64"/>
      <c r="F41" s="64"/>
      <c r="G41" s="64"/>
      <c r="H41" s="64"/>
      <c r="I41" s="64"/>
      <c r="J41" s="246"/>
      <c r="K41" s="1635"/>
      <c r="L41" s="1518"/>
    </row>
    <row r="42" spans="1:12" x14ac:dyDescent="0.2">
      <c r="B42" s="208" t="s">
        <v>935</v>
      </c>
      <c r="C42" s="530"/>
      <c r="D42" s="530"/>
      <c r="E42" s="530"/>
      <c r="F42" s="530"/>
      <c r="G42" s="530"/>
      <c r="H42" s="530"/>
      <c r="I42" s="530"/>
      <c r="J42" s="240">
        <f>SUM(C42:I42)</f>
        <v>0</v>
      </c>
      <c r="K42" s="1635"/>
      <c r="L42" s="1518"/>
    </row>
    <row r="43" spans="1:12" x14ac:dyDescent="0.2">
      <c r="B43" s="208" t="s">
        <v>1501</v>
      </c>
      <c r="C43" s="530"/>
      <c r="D43" s="530"/>
      <c r="E43" s="530"/>
      <c r="F43" s="530"/>
      <c r="G43" s="530"/>
      <c r="H43" s="530"/>
      <c r="I43" s="530"/>
      <c r="J43" s="240">
        <f t="shared" ref="J43:J59" si="4">SUM(C43:I43)</f>
        <v>0</v>
      </c>
      <c r="K43" s="1635"/>
      <c r="L43" s="1518"/>
    </row>
    <row r="44" spans="1:12" x14ac:dyDescent="0.2">
      <c r="B44" s="208" t="s">
        <v>690</v>
      </c>
      <c r="C44" s="530"/>
      <c r="D44" s="530"/>
      <c r="E44" s="530"/>
      <c r="F44" s="530"/>
      <c r="G44" s="530"/>
      <c r="H44" s="530"/>
      <c r="I44" s="530"/>
      <c r="J44" s="240">
        <f t="shared" si="4"/>
        <v>0</v>
      </c>
      <c r="K44" s="1635"/>
      <c r="L44" s="1518"/>
    </row>
    <row r="45" spans="1:12" ht="12.75" customHeight="1" x14ac:dyDescent="0.2">
      <c r="B45" s="200"/>
      <c r="C45" s="530"/>
      <c r="D45" s="530"/>
      <c r="E45" s="530"/>
      <c r="F45" s="530"/>
      <c r="G45" s="530"/>
      <c r="H45" s="530"/>
      <c r="I45" s="530"/>
      <c r="J45" s="240">
        <f t="shared" si="4"/>
        <v>0</v>
      </c>
      <c r="K45" s="1635"/>
      <c r="L45" s="1518"/>
    </row>
    <row r="46" spans="1:12" x14ac:dyDescent="0.2">
      <c r="B46" s="200"/>
      <c r="C46" s="530"/>
      <c r="D46" s="530"/>
      <c r="E46" s="530"/>
      <c r="F46" s="530"/>
      <c r="G46" s="530"/>
      <c r="H46" s="530"/>
      <c r="I46" s="530"/>
      <c r="J46" s="240">
        <f t="shared" si="4"/>
        <v>0</v>
      </c>
      <c r="K46" s="1635"/>
      <c r="L46" s="1518"/>
    </row>
    <row r="47" spans="1:12" x14ac:dyDescent="0.2">
      <c r="B47" s="200"/>
      <c r="C47" s="530"/>
      <c r="D47" s="530"/>
      <c r="E47" s="530"/>
      <c r="F47" s="530"/>
      <c r="G47" s="530"/>
      <c r="H47" s="530"/>
      <c r="I47" s="530"/>
      <c r="J47" s="240">
        <f t="shared" si="4"/>
        <v>0</v>
      </c>
      <c r="K47" s="1635"/>
      <c r="L47" s="1518"/>
    </row>
    <row r="48" spans="1:12" ht="12.75" customHeight="1" x14ac:dyDescent="0.2">
      <c r="B48" s="200"/>
      <c r="C48" s="530"/>
      <c r="D48" s="530"/>
      <c r="E48" s="530"/>
      <c r="F48" s="530"/>
      <c r="G48" s="530"/>
      <c r="H48" s="530"/>
      <c r="I48" s="530"/>
      <c r="J48" s="240">
        <f t="shared" si="4"/>
        <v>0</v>
      </c>
      <c r="K48" s="1635"/>
      <c r="L48" s="1518"/>
    </row>
    <row r="49" spans="2:12" ht="12.75" customHeight="1" x14ac:dyDescent="0.2">
      <c r="B49" s="200"/>
      <c r="C49" s="530"/>
      <c r="D49" s="530"/>
      <c r="E49" s="530"/>
      <c r="F49" s="530"/>
      <c r="G49" s="530"/>
      <c r="H49" s="530"/>
      <c r="I49" s="530"/>
      <c r="J49" s="240">
        <f t="shared" si="4"/>
        <v>0</v>
      </c>
      <c r="K49" s="1635"/>
      <c r="L49" s="1518"/>
    </row>
    <row r="50" spans="2:12" x14ac:dyDescent="0.2">
      <c r="B50" s="200"/>
      <c r="C50" s="530"/>
      <c r="D50" s="530"/>
      <c r="E50" s="530"/>
      <c r="F50" s="530"/>
      <c r="G50" s="530"/>
      <c r="H50" s="530"/>
      <c r="I50" s="530"/>
      <c r="J50" s="240">
        <f t="shared" si="4"/>
        <v>0</v>
      </c>
      <c r="K50" s="1635"/>
      <c r="L50" s="1518"/>
    </row>
    <row r="51" spans="2:12" x14ac:dyDescent="0.2">
      <c r="B51" s="200"/>
      <c r="C51" s="530"/>
      <c r="D51" s="530"/>
      <c r="E51" s="530"/>
      <c r="F51" s="530"/>
      <c r="G51" s="530"/>
      <c r="H51" s="530"/>
      <c r="I51" s="530"/>
      <c r="J51" s="240">
        <f t="shared" si="4"/>
        <v>0</v>
      </c>
      <c r="K51" s="1635"/>
      <c r="L51" s="1518"/>
    </row>
    <row r="52" spans="2:12" x14ac:dyDescent="0.2">
      <c r="B52" s="200"/>
      <c r="C52" s="530"/>
      <c r="D52" s="530"/>
      <c r="E52" s="530"/>
      <c r="F52" s="530"/>
      <c r="G52" s="530"/>
      <c r="H52" s="530"/>
      <c r="I52" s="530"/>
      <c r="J52" s="240">
        <f t="shared" si="4"/>
        <v>0</v>
      </c>
      <c r="K52" s="1635"/>
      <c r="L52" s="1518"/>
    </row>
    <row r="53" spans="2:12" x14ac:dyDescent="0.2">
      <c r="B53" s="200"/>
      <c r="C53" s="530"/>
      <c r="D53" s="530"/>
      <c r="E53" s="530"/>
      <c r="F53" s="530"/>
      <c r="G53" s="530"/>
      <c r="H53" s="530"/>
      <c r="I53" s="530"/>
      <c r="J53" s="240">
        <f t="shared" si="4"/>
        <v>0</v>
      </c>
      <c r="K53" s="1635"/>
      <c r="L53" s="1518"/>
    </row>
    <row r="54" spans="2:12" ht="12.75" customHeight="1" x14ac:dyDescent="0.2">
      <c r="B54" s="200"/>
      <c r="C54" s="530"/>
      <c r="D54" s="530"/>
      <c r="E54" s="530"/>
      <c r="F54" s="530"/>
      <c r="G54" s="530"/>
      <c r="H54" s="530"/>
      <c r="I54" s="530"/>
      <c r="J54" s="240">
        <f t="shared" si="4"/>
        <v>0</v>
      </c>
      <c r="K54" s="1635"/>
      <c r="L54" s="1518"/>
    </row>
    <row r="55" spans="2:12" x14ac:dyDescent="0.2">
      <c r="B55" s="200"/>
      <c r="C55" s="530"/>
      <c r="D55" s="530"/>
      <c r="E55" s="530"/>
      <c r="F55" s="530"/>
      <c r="G55" s="530"/>
      <c r="H55" s="530"/>
      <c r="I55" s="530"/>
      <c r="J55" s="240">
        <f t="shared" si="4"/>
        <v>0</v>
      </c>
      <c r="K55" s="1635"/>
      <c r="L55" s="1518"/>
    </row>
    <row r="56" spans="2:12" x14ac:dyDescent="0.2">
      <c r="B56" s="200"/>
      <c r="C56" s="530"/>
      <c r="D56" s="530"/>
      <c r="E56" s="530"/>
      <c r="F56" s="530"/>
      <c r="G56" s="530"/>
      <c r="H56" s="530"/>
      <c r="I56" s="530"/>
      <c r="J56" s="240">
        <f t="shared" si="4"/>
        <v>0</v>
      </c>
      <c r="K56" s="1635"/>
      <c r="L56" s="1518"/>
    </row>
    <row r="57" spans="2:12" x14ac:dyDescent="0.2">
      <c r="B57" s="200"/>
      <c r="C57" s="530"/>
      <c r="D57" s="530"/>
      <c r="E57" s="530"/>
      <c r="F57" s="530"/>
      <c r="G57" s="530"/>
      <c r="H57" s="530"/>
      <c r="I57" s="530"/>
      <c r="J57" s="240">
        <f t="shared" si="4"/>
        <v>0</v>
      </c>
      <c r="K57" s="1635"/>
      <c r="L57" s="1518"/>
    </row>
    <row r="58" spans="2:12" x14ac:dyDescent="0.2">
      <c r="B58" s="200"/>
      <c r="C58" s="530"/>
      <c r="D58" s="530"/>
      <c r="E58" s="530"/>
      <c r="F58" s="530"/>
      <c r="G58" s="530"/>
      <c r="H58" s="530"/>
      <c r="I58" s="530"/>
      <c r="J58" s="240">
        <f t="shared" si="4"/>
        <v>0</v>
      </c>
      <c r="K58" s="1635"/>
      <c r="L58" s="1518"/>
    </row>
    <row r="59" spans="2:12" x14ac:dyDescent="0.2">
      <c r="B59" s="200"/>
      <c r="C59" s="530"/>
      <c r="D59" s="530"/>
      <c r="E59" s="530"/>
      <c r="F59" s="530"/>
      <c r="G59" s="530"/>
      <c r="H59" s="530"/>
      <c r="I59" s="530"/>
      <c r="J59" s="240">
        <f t="shared" si="4"/>
        <v>0</v>
      </c>
      <c r="K59" s="1635"/>
      <c r="L59" s="1518"/>
    </row>
    <row r="60" spans="2:12" ht="13.5" thickBot="1" x14ac:dyDescent="0.25">
      <c r="B60" s="200" t="s">
        <v>1655</v>
      </c>
      <c r="C60" s="74">
        <f t="shared" ref="C60:J60" si="5">SUM(C42:C59)</f>
        <v>0</v>
      </c>
      <c r="D60" s="74">
        <f t="shared" si="5"/>
        <v>0</v>
      </c>
      <c r="E60" s="74">
        <f t="shared" si="5"/>
        <v>0</v>
      </c>
      <c r="F60" s="74">
        <f t="shared" si="5"/>
        <v>0</v>
      </c>
      <c r="G60" s="74">
        <f t="shared" si="5"/>
        <v>0</v>
      </c>
      <c r="H60" s="74">
        <f t="shared" si="5"/>
        <v>0</v>
      </c>
      <c r="I60" s="74">
        <f t="shared" si="5"/>
        <v>0</v>
      </c>
      <c r="J60" s="213">
        <f t="shared" si="5"/>
        <v>0</v>
      </c>
      <c r="K60" s="1635"/>
      <c r="L60" s="1512" t="str">
        <f>IF('Cover Page'!$E$14&gt;0,'Cover Page'!$E$14," ")</f>
        <v xml:space="preserve"> </v>
      </c>
    </row>
    <row r="61" spans="2:12" ht="13.5" thickTop="1" x14ac:dyDescent="0.2">
      <c r="B61" s="200"/>
      <c r="C61" s="34"/>
      <c r="D61" s="34"/>
      <c r="E61" s="34"/>
      <c r="F61" s="34"/>
      <c r="G61" s="34"/>
      <c r="H61" s="34"/>
      <c r="I61" s="34"/>
      <c r="J61" s="223"/>
      <c r="K61" s="1635"/>
      <c r="L61" s="1512"/>
    </row>
    <row r="62" spans="2:12" x14ac:dyDescent="0.2">
      <c r="B62" s="1668" t="s">
        <v>1898</v>
      </c>
      <c r="C62" s="1669"/>
      <c r="D62" s="1669"/>
      <c r="E62" s="1669"/>
      <c r="F62" s="1669"/>
      <c r="G62" s="1669"/>
      <c r="H62" s="1669"/>
      <c r="I62" s="1669"/>
      <c r="J62" s="1670"/>
      <c r="K62" s="1635"/>
      <c r="L62" s="1512"/>
    </row>
    <row r="63" spans="2:12" x14ac:dyDescent="0.2">
      <c r="B63" s="1198"/>
      <c r="C63" s="1199"/>
      <c r="D63" s="1199"/>
      <c r="E63" s="1199"/>
      <c r="F63" s="1199"/>
      <c r="G63" s="1199"/>
      <c r="H63" s="1199"/>
      <c r="I63" s="1199"/>
      <c r="J63" s="1200"/>
      <c r="K63" s="1635"/>
      <c r="L63" s="1011"/>
    </row>
    <row r="64" spans="2:12" x14ac:dyDescent="0.2">
      <c r="B64" s="1198"/>
      <c r="C64" s="1199"/>
      <c r="D64" s="1199"/>
      <c r="E64" s="1199"/>
      <c r="F64" s="1199"/>
      <c r="G64" s="1199"/>
      <c r="H64" s="1199"/>
      <c r="I64" s="1199"/>
      <c r="J64" s="1200"/>
      <c r="K64" s="1635"/>
      <c r="L64" s="1011"/>
    </row>
    <row r="65" spans="1:12" x14ac:dyDescent="0.2">
      <c r="B65" s="1198"/>
      <c r="C65" s="1199"/>
      <c r="D65" s="1199"/>
      <c r="E65" s="1199"/>
      <c r="F65" s="1199"/>
      <c r="G65" s="1199"/>
      <c r="H65" s="1199"/>
      <c r="I65" s="1199"/>
      <c r="J65" s="1200"/>
      <c r="K65" s="1635"/>
      <c r="L65" s="1011"/>
    </row>
    <row r="66" spans="1:12" x14ac:dyDescent="0.2">
      <c r="B66" s="1198"/>
      <c r="C66" s="1199"/>
      <c r="D66" s="1199"/>
      <c r="E66" s="1199"/>
      <c r="F66" s="1199"/>
      <c r="G66" s="1199"/>
      <c r="H66" s="1199"/>
      <c r="I66" s="1199"/>
      <c r="J66" s="1200"/>
      <c r="K66" s="1635"/>
      <c r="L66" s="1667"/>
    </row>
    <row r="67" spans="1:12" ht="13.5" customHeight="1" x14ac:dyDescent="0.2">
      <c r="B67" s="1198"/>
      <c r="C67" s="1199"/>
      <c r="D67" s="1199"/>
      <c r="E67" s="1199"/>
      <c r="F67" s="1199"/>
      <c r="G67" s="1199"/>
      <c r="H67" s="1199"/>
      <c r="I67" s="1199"/>
      <c r="J67" s="1200"/>
      <c r="K67" s="1635"/>
      <c r="L67" s="1667"/>
    </row>
    <row r="68" spans="1:12" ht="12.75" customHeight="1" x14ac:dyDescent="0.2">
      <c r="B68" s="1198"/>
      <c r="C68" s="1199"/>
      <c r="D68" s="1199"/>
      <c r="E68" s="1199"/>
      <c r="F68" s="1199"/>
      <c r="G68" s="1199"/>
      <c r="H68" s="1199"/>
      <c r="I68" s="1199"/>
      <c r="J68" s="1200"/>
      <c r="K68" s="1635"/>
      <c r="L68" s="1667"/>
    </row>
    <row r="69" spans="1:12" ht="12.75" customHeight="1" x14ac:dyDescent="0.2">
      <c r="B69" s="1198"/>
      <c r="C69" s="1199"/>
      <c r="D69" s="1199"/>
      <c r="E69" s="1199"/>
      <c r="F69" s="1199"/>
      <c r="G69" s="1199"/>
      <c r="H69" s="1199"/>
      <c r="I69" s="1199"/>
      <c r="J69" s="1200"/>
      <c r="K69" s="1635"/>
      <c r="L69" s="1667"/>
    </row>
    <row r="70" spans="1:12" ht="12.75" customHeight="1" x14ac:dyDescent="0.2">
      <c r="B70" s="1198"/>
      <c r="C70" s="1199"/>
      <c r="D70" s="1199"/>
      <c r="E70" s="1199"/>
      <c r="F70" s="1199"/>
      <c r="G70" s="1199"/>
      <c r="H70" s="1199"/>
      <c r="I70" s="1199"/>
      <c r="J70" s="1200"/>
      <c r="K70" s="1635"/>
      <c r="L70" s="1667"/>
    </row>
    <row r="71" spans="1:12" x14ac:dyDescent="0.2">
      <c r="B71" s="1198"/>
      <c r="C71" s="1199"/>
      <c r="D71" s="1199"/>
      <c r="E71" s="1199"/>
      <c r="F71" s="1199"/>
      <c r="G71" s="1199"/>
      <c r="H71" s="1199"/>
      <c r="I71" s="1199"/>
      <c r="J71" s="1200"/>
      <c r="K71" s="1635"/>
      <c r="L71" s="1667"/>
    </row>
    <row r="72" spans="1:12" x14ac:dyDescent="0.2">
      <c r="B72" s="1198"/>
      <c r="C72" s="1199"/>
      <c r="D72" s="1199"/>
      <c r="E72" s="1199"/>
      <c r="F72" s="1199"/>
      <c r="G72" s="1199"/>
      <c r="H72" s="1199"/>
      <c r="I72" s="1199"/>
      <c r="J72" s="1200"/>
      <c r="K72" s="1635"/>
      <c r="L72" s="1667"/>
    </row>
    <row r="73" spans="1:12" x14ac:dyDescent="0.2">
      <c r="B73" s="1198"/>
      <c r="C73" s="1199"/>
      <c r="D73" s="1199"/>
      <c r="E73" s="1199"/>
      <c r="F73" s="1199"/>
      <c r="G73" s="1199"/>
      <c r="H73" s="1199"/>
      <c r="I73" s="1199"/>
      <c r="J73" s="1200"/>
      <c r="K73" s="1635"/>
      <c r="L73" s="1667"/>
    </row>
    <row r="74" spans="1:12" x14ac:dyDescent="0.2">
      <c r="B74" s="1198"/>
      <c r="C74" s="1199"/>
      <c r="D74" s="1199"/>
      <c r="E74" s="1199"/>
      <c r="F74" s="1199"/>
      <c r="G74" s="1199"/>
      <c r="H74" s="1199"/>
      <c r="I74" s="1199"/>
      <c r="J74" s="1200"/>
      <c r="K74" s="1635"/>
      <c r="L74" s="1667"/>
    </row>
    <row r="75" spans="1:12" ht="12.75" customHeight="1" x14ac:dyDescent="0.2">
      <c r="A75" s="1665" t="s">
        <v>403</v>
      </c>
      <c r="B75" s="1198"/>
      <c r="C75" s="1199"/>
      <c r="D75" s="1199"/>
      <c r="E75" s="1199"/>
      <c r="F75" s="1199"/>
      <c r="G75" s="1199"/>
      <c r="H75" s="1199"/>
      <c r="I75" s="1199"/>
      <c r="J75" s="1200"/>
      <c r="K75" s="1635"/>
      <c r="L75" s="1667"/>
    </row>
    <row r="76" spans="1:12" x14ac:dyDescent="0.2">
      <c r="A76" s="1665"/>
      <c r="B76" s="1198"/>
      <c r="C76" s="1199"/>
      <c r="D76" s="1199"/>
      <c r="E76" s="1199"/>
      <c r="F76" s="1199"/>
      <c r="G76" s="1199"/>
      <c r="H76" s="1199"/>
      <c r="I76" s="1199"/>
      <c r="J76" s="1200"/>
      <c r="K76" s="1635"/>
      <c r="L76" s="1667"/>
    </row>
    <row r="77" spans="1:12" ht="13.5" thickBot="1" x14ac:dyDescent="0.25">
      <c r="A77" s="1665"/>
      <c r="B77" s="1201"/>
      <c r="C77" s="1202"/>
      <c r="D77" s="1202"/>
      <c r="E77" s="1202"/>
      <c r="F77" s="1202"/>
      <c r="G77" s="1202"/>
      <c r="H77" s="1202"/>
      <c r="I77" s="1202"/>
      <c r="J77" s="1203"/>
      <c r="K77" s="1635"/>
      <c r="L77" s="1667"/>
    </row>
    <row r="78" spans="1:12" x14ac:dyDescent="0.2">
      <c r="A78" s="1665"/>
      <c r="L78" s="1667"/>
    </row>
    <row r="79" spans="1:12" ht="12.75" customHeight="1" x14ac:dyDescent="0.2">
      <c r="A79" s="1665"/>
      <c r="I79" s="66"/>
      <c r="J79" s="54" t="s">
        <v>853</v>
      </c>
      <c r="L79" s="1667"/>
    </row>
    <row r="80" spans="1:12" s="509" customFormat="1" x14ac:dyDescent="0.2"/>
    <row r="81" s="509" customFormat="1" x14ac:dyDescent="0.2"/>
    <row r="82" s="509" customFormat="1" x14ac:dyDescent="0.2"/>
    <row r="83" s="509" customFormat="1" x14ac:dyDescent="0.2"/>
    <row r="84" s="509" customFormat="1" x14ac:dyDescent="0.2"/>
    <row r="85" s="509" customFormat="1" x14ac:dyDescent="0.2"/>
  </sheetData>
  <sheetProtection password="C9B0" sheet="1" objects="1" scenarios="1" formatCells="0" formatColumns="0" formatRows="0" insertColumns="0" insertRows="0"/>
  <customSheetViews>
    <customSheetView guid="{56330057-FDF7-4F01-A54F-39862AA5437F}" scale="75" showGridLines="0" fitToPage="1">
      <selection sqref="A1:K2"/>
      <pageMargins left="0.5" right="0.5" top="0.5" bottom="0.5" header="0" footer="0.5"/>
      <printOptions horizontalCentered="1" gridLines="1"/>
      <pageSetup scale="53"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53" orientation="landscape" r:id="rId2"/>
      <headerFooter alignWithMargins="0"/>
    </customSheetView>
    <customSheetView guid="{2A3615D7-7698-4568-8705-B8674009C55E}" scale="75" showGridLines="0" fitToPage="1">
      <selection sqref="A1:K2"/>
      <pageMargins left="0.5" right="0.5" top="0.5" bottom="0.5" header="0" footer="0.5"/>
      <printOptions horizontalCentered="1" gridLines="1"/>
      <pageSetup scale="53" orientation="landscape" r:id="rId3"/>
      <headerFooter alignWithMargins="0"/>
    </customSheetView>
    <customSheetView guid="{FFE0FEC9-02DE-4FCF-B2B2-8C86F1867C4E}" scale="75" showGridLines="0" fitToPage="1">
      <selection sqref="A1:K2"/>
      <pageMargins left="0.5" right="0.5" top="0.5" bottom="0.5" header="0" footer="0.5"/>
      <printOptions horizontalCentered="1" gridLines="1"/>
      <pageSetup scale="53" orientation="landscape" r:id="rId4"/>
      <headerFooter alignWithMargins="0"/>
    </customSheetView>
  </customSheetViews>
  <mergeCells count="12">
    <mergeCell ref="A75:A79"/>
    <mergeCell ref="B1:J1"/>
    <mergeCell ref="B3:J3"/>
    <mergeCell ref="L1:L4"/>
    <mergeCell ref="L66:L79"/>
    <mergeCell ref="B4:J4"/>
    <mergeCell ref="B62:J62"/>
    <mergeCell ref="B63:J77"/>
    <mergeCell ref="K1:K12"/>
    <mergeCell ref="K13:K77"/>
    <mergeCell ref="L32:L59"/>
    <mergeCell ref="L60:L62"/>
  </mergeCells>
  <phoneticPr fontId="0" type="noConversion"/>
  <printOptions horizontalCentered="1"/>
  <pageMargins left="0.5" right="0.5" top="0.5" bottom="0.5" header="0" footer="0.5"/>
  <pageSetup scale="53" orientation="landscape" r:id="rId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E89"/>
  <sheetViews>
    <sheetView showGridLines="0" view="pageBreakPreview" zoomScaleNormal="75" zoomScaleSheetLayoutView="100" workbookViewId="0"/>
  </sheetViews>
  <sheetFormatPr defaultRowHeight="12.75" x14ac:dyDescent="0.2"/>
  <cols>
    <col min="1" max="1" width="13.7109375" customWidth="1"/>
    <col min="2" max="2" width="51.42578125" customWidth="1"/>
    <col min="3" max="5" width="28" customWidth="1"/>
  </cols>
  <sheetData>
    <row r="1" spans="1:5" x14ac:dyDescent="0.2">
      <c r="C1" s="1273" t="s">
        <v>1796</v>
      </c>
      <c r="D1" s="1273"/>
      <c r="E1" s="1006" t="str">
        <f>IF('Cover Page'!$E$14&gt;0,'Cover Page'!$E$14," ")</f>
        <v xml:space="preserve"> </v>
      </c>
    </row>
    <row r="2" spans="1:5" ht="15" customHeight="1" x14ac:dyDescent="0.2">
      <c r="A2" s="823" t="s">
        <v>2119</v>
      </c>
      <c r="B2" s="1177" t="str">
        <f>IF('Cover Page'!$A$1&gt;0,'Cover Page'!$A$1," ")</f>
        <v xml:space="preserve"> </v>
      </c>
      <c r="C2" s="1560"/>
      <c r="D2" s="1560"/>
      <c r="E2" s="1560"/>
    </row>
    <row r="3" spans="1:5" ht="25.9" customHeight="1" x14ac:dyDescent="0.2"/>
    <row r="4" spans="1:5" x14ac:dyDescent="0.2">
      <c r="A4" s="1194" t="s">
        <v>691</v>
      </c>
      <c r="B4" s="1194"/>
      <c r="C4" s="1194"/>
      <c r="D4" s="1194"/>
      <c r="E4" s="1194"/>
    </row>
    <row r="6" spans="1:5" x14ac:dyDescent="0.2">
      <c r="A6" s="1244" t="s">
        <v>692</v>
      </c>
      <c r="B6" s="1244"/>
      <c r="C6" s="1244"/>
      <c r="D6" s="1244"/>
      <c r="E6" s="1244"/>
    </row>
    <row r="7" spans="1:5" x14ac:dyDescent="0.2">
      <c r="A7" s="1244" t="s">
        <v>104</v>
      </c>
      <c r="B7" s="1244"/>
      <c r="C7" s="1244"/>
      <c r="D7" s="1244"/>
      <c r="E7" s="1244"/>
    </row>
    <row r="8" spans="1:5" x14ac:dyDescent="0.2">
      <c r="A8" s="1244" t="s">
        <v>693</v>
      </c>
      <c r="B8" s="1244"/>
      <c r="C8" s="1244"/>
      <c r="D8" s="1244"/>
      <c r="E8" s="1244"/>
    </row>
    <row r="9" spans="1:5" x14ac:dyDescent="0.2">
      <c r="A9" s="1244" t="s">
        <v>694</v>
      </c>
      <c r="B9" s="1244"/>
      <c r="C9" s="1244"/>
      <c r="D9" s="1244"/>
      <c r="E9" s="1244"/>
    </row>
    <row r="10" spans="1:5" x14ac:dyDescent="0.2">
      <c r="A10" s="1244" t="s">
        <v>695</v>
      </c>
      <c r="B10" s="1244"/>
      <c r="C10" s="1244"/>
      <c r="D10" s="1244"/>
      <c r="E10" s="1244"/>
    </row>
    <row r="11" spans="1:5" x14ac:dyDescent="0.2">
      <c r="A11" s="1244" t="s">
        <v>370</v>
      </c>
      <c r="B11" s="1244"/>
      <c r="C11" s="1244"/>
      <c r="D11" s="1244"/>
      <c r="E11" s="1244"/>
    </row>
    <row r="12" spans="1:5" x14ac:dyDescent="0.2">
      <c r="A12" s="1244" t="s">
        <v>371</v>
      </c>
      <c r="B12" s="1244"/>
      <c r="C12" s="1244"/>
      <c r="D12" s="1244"/>
      <c r="E12" s="1244"/>
    </row>
    <row r="13" spans="1:5" x14ac:dyDescent="0.2">
      <c r="A13" s="1244" t="s">
        <v>372</v>
      </c>
      <c r="B13" s="1244"/>
      <c r="C13" s="1244"/>
      <c r="D13" s="1244"/>
      <c r="E13" s="1244"/>
    </row>
    <row r="14" spans="1:5" x14ac:dyDescent="0.2">
      <c r="A14" s="1244" t="s">
        <v>373</v>
      </c>
      <c r="B14" s="1244"/>
      <c r="C14" s="1244"/>
      <c r="D14" s="1244"/>
      <c r="E14" s="1244"/>
    </row>
    <row r="15" spans="1:5" x14ac:dyDescent="0.2">
      <c r="A15" s="1244" t="s">
        <v>379</v>
      </c>
      <c r="B15" s="1244"/>
      <c r="C15" s="1244"/>
      <c r="D15" s="1244"/>
      <c r="E15" s="1244"/>
    </row>
    <row r="16" spans="1:5" x14ac:dyDescent="0.2">
      <c r="A16" s="1244" t="s">
        <v>380</v>
      </c>
      <c r="B16" s="1244"/>
      <c r="C16" s="1244"/>
      <c r="D16" s="1244"/>
      <c r="E16" s="1244"/>
    </row>
    <row r="17" spans="1:5" ht="13.5" thickBot="1" x14ac:dyDescent="0.25"/>
    <row r="18" spans="1:5" x14ac:dyDescent="0.2">
      <c r="A18" s="1435"/>
      <c r="B18" s="1465"/>
      <c r="C18" s="50"/>
      <c r="D18" s="50"/>
      <c r="E18" s="186"/>
    </row>
    <row r="19" spans="1:5" x14ac:dyDescent="0.2">
      <c r="A19" s="192"/>
      <c r="B19" s="7"/>
      <c r="C19" s="17" t="s">
        <v>381</v>
      </c>
      <c r="D19" s="17" t="s">
        <v>383</v>
      </c>
      <c r="E19" s="187" t="s">
        <v>384</v>
      </c>
    </row>
    <row r="20" spans="1:5" x14ac:dyDescent="0.2">
      <c r="A20" s="1428" t="s">
        <v>511</v>
      </c>
      <c r="B20" s="1441"/>
      <c r="C20" s="17" t="s">
        <v>382</v>
      </c>
      <c r="D20" s="17" t="s">
        <v>382</v>
      </c>
      <c r="E20" s="187" t="s">
        <v>385</v>
      </c>
    </row>
    <row r="21" spans="1:5" s="30" customFormat="1" ht="13.5" customHeight="1" x14ac:dyDescent="0.2">
      <c r="A21" s="1428" t="s">
        <v>953</v>
      </c>
      <c r="B21" s="1441"/>
      <c r="C21" s="17" t="s">
        <v>955</v>
      </c>
      <c r="D21" s="17" t="s">
        <v>958</v>
      </c>
      <c r="E21" s="187" t="s">
        <v>960</v>
      </c>
    </row>
    <row r="22" spans="1:5" x14ac:dyDescent="0.2">
      <c r="A22" s="1433"/>
      <c r="B22" s="1442"/>
      <c r="C22" s="18"/>
      <c r="D22" s="18"/>
      <c r="E22" s="188"/>
    </row>
    <row r="23" spans="1:5" s="44" customFormat="1" x14ac:dyDescent="0.2">
      <c r="A23" s="1497"/>
      <c r="B23" s="1499"/>
      <c r="C23" s="33"/>
      <c r="D23" s="33"/>
      <c r="E23" s="222"/>
    </row>
    <row r="24" spans="1:5" s="44" customFormat="1" x14ac:dyDescent="0.2">
      <c r="A24" s="271" t="s">
        <v>386</v>
      </c>
      <c r="B24" s="272"/>
      <c r="C24" s="34"/>
      <c r="D24" s="34"/>
      <c r="E24" s="223"/>
    </row>
    <row r="25" spans="1:5" x14ac:dyDescent="0.2">
      <c r="A25" s="273" t="s">
        <v>387</v>
      </c>
      <c r="B25" s="555"/>
      <c r="C25" s="530"/>
      <c r="D25" s="530"/>
      <c r="E25" s="556"/>
    </row>
    <row r="26" spans="1:5" x14ac:dyDescent="0.2">
      <c r="A26" s="273" t="s">
        <v>388</v>
      </c>
      <c r="B26" s="555"/>
      <c r="C26" s="530"/>
      <c r="D26" s="530"/>
      <c r="E26" s="556"/>
    </row>
    <row r="27" spans="1:5" x14ac:dyDescent="0.2">
      <c r="A27" s="273" t="s">
        <v>389</v>
      </c>
      <c r="B27" s="555"/>
      <c r="C27" s="530"/>
      <c r="D27" s="530"/>
      <c r="E27" s="556"/>
    </row>
    <row r="28" spans="1:5" s="44" customFormat="1" x14ac:dyDescent="0.2">
      <c r="A28" s="1677"/>
      <c r="B28" s="1678"/>
      <c r="C28" s="64"/>
      <c r="D28" s="64"/>
      <c r="E28" s="274"/>
    </row>
    <row r="29" spans="1:5" s="44" customFormat="1" x14ac:dyDescent="0.2">
      <c r="A29" s="1675" t="s">
        <v>390</v>
      </c>
      <c r="B29" s="1676"/>
      <c r="C29" s="64"/>
      <c r="D29" s="64"/>
      <c r="E29" s="274"/>
    </row>
    <row r="30" spans="1:5" x14ac:dyDescent="0.2">
      <c r="A30" s="273" t="s">
        <v>387</v>
      </c>
      <c r="B30" s="555"/>
      <c r="C30" s="530"/>
      <c r="D30" s="530"/>
      <c r="E30" s="556"/>
    </row>
    <row r="31" spans="1:5" x14ac:dyDescent="0.2">
      <c r="A31" s="273" t="s">
        <v>388</v>
      </c>
      <c r="B31" s="555"/>
      <c r="C31" s="530"/>
      <c r="D31" s="530"/>
      <c r="E31" s="556"/>
    </row>
    <row r="32" spans="1:5" x14ac:dyDescent="0.2">
      <c r="A32" s="273" t="s">
        <v>389</v>
      </c>
      <c r="B32" s="555"/>
      <c r="C32" s="530"/>
      <c r="D32" s="530"/>
      <c r="E32" s="556"/>
    </row>
    <row r="33" spans="1:5" x14ac:dyDescent="0.2">
      <c r="A33" s="273" t="s">
        <v>392</v>
      </c>
      <c r="B33" s="555"/>
      <c r="C33" s="530"/>
      <c r="D33" s="530"/>
      <c r="E33" s="556"/>
    </row>
    <row r="34" spans="1:5" x14ac:dyDescent="0.2">
      <c r="A34" s="273" t="s">
        <v>391</v>
      </c>
      <c r="B34" s="555"/>
      <c r="C34" s="530"/>
      <c r="D34" s="530"/>
      <c r="E34" s="556"/>
    </row>
    <row r="35" spans="1:5" s="44" customFormat="1" x14ac:dyDescent="0.2">
      <c r="A35" s="1677"/>
      <c r="B35" s="1678"/>
      <c r="C35" s="64"/>
      <c r="D35" s="64"/>
      <c r="E35" s="274"/>
    </row>
    <row r="36" spans="1:5" s="44" customFormat="1" x14ac:dyDescent="0.2">
      <c r="A36" s="1675" t="s">
        <v>393</v>
      </c>
      <c r="B36" s="1676"/>
      <c r="C36" s="64"/>
      <c r="D36" s="64"/>
      <c r="E36" s="274"/>
    </row>
    <row r="37" spans="1:5" x14ac:dyDescent="0.2">
      <c r="A37" s="273" t="s">
        <v>387</v>
      </c>
      <c r="B37" s="555"/>
      <c r="C37" s="530"/>
      <c r="D37" s="530"/>
      <c r="E37" s="556"/>
    </row>
    <row r="38" spans="1:5" x14ac:dyDescent="0.2">
      <c r="A38" s="273" t="s">
        <v>388</v>
      </c>
      <c r="B38" s="555"/>
      <c r="C38" s="530"/>
      <c r="D38" s="530"/>
      <c r="E38" s="556"/>
    </row>
    <row r="39" spans="1:5" x14ac:dyDescent="0.2">
      <c r="A39" s="273" t="s">
        <v>389</v>
      </c>
      <c r="B39" s="555"/>
      <c r="C39" s="530"/>
      <c r="D39" s="530"/>
      <c r="E39" s="556"/>
    </row>
    <row r="40" spans="1:5" x14ac:dyDescent="0.2">
      <c r="A40" s="273" t="s">
        <v>392</v>
      </c>
      <c r="B40" s="555"/>
      <c r="C40" s="530"/>
      <c r="D40" s="530"/>
      <c r="E40" s="556"/>
    </row>
    <row r="41" spans="1:5" x14ac:dyDescent="0.2">
      <c r="A41" s="273" t="s">
        <v>391</v>
      </c>
      <c r="B41" s="555"/>
      <c r="C41" s="530"/>
      <c r="D41" s="530"/>
      <c r="E41" s="556"/>
    </row>
    <row r="42" spans="1:5" s="44" customFormat="1" x14ac:dyDescent="0.2">
      <c r="A42" s="1677"/>
      <c r="B42" s="1678"/>
      <c r="C42" s="64"/>
      <c r="D42" s="64"/>
      <c r="E42" s="274"/>
    </row>
    <row r="43" spans="1:5" s="44" customFormat="1" x14ac:dyDescent="0.2">
      <c r="A43" s="1675" t="s">
        <v>394</v>
      </c>
      <c r="B43" s="1676"/>
      <c r="C43" s="64"/>
      <c r="D43" s="64"/>
      <c r="E43" s="274"/>
    </row>
    <row r="44" spans="1:5" x14ac:dyDescent="0.2">
      <c r="A44" s="273" t="s">
        <v>387</v>
      </c>
      <c r="B44" s="555"/>
      <c r="C44" s="530"/>
      <c r="D44" s="530"/>
      <c r="E44" s="556"/>
    </row>
    <row r="45" spans="1:5" x14ac:dyDescent="0.2">
      <c r="A45" s="273" t="s">
        <v>388</v>
      </c>
      <c r="B45" s="555"/>
      <c r="C45" s="530"/>
      <c r="D45" s="530"/>
      <c r="E45" s="556"/>
    </row>
    <row r="46" spans="1:5" x14ac:dyDescent="0.2">
      <c r="A46" s="273" t="s">
        <v>389</v>
      </c>
      <c r="B46" s="555"/>
      <c r="C46" s="530"/>
      <c r="D46" s="530"/>
      <c r="E46" s="556"/>
    </row>
    <row r="47" spans="1:5" x14ac:dyDescent="0.2">
      <c r="A47" s="273" t="s">
        <v>392</v>
      </c>
      <c r="B47" s="555"/>
      <c r="C47" s="530"/>
      <c r="D47" s="530"/>
      <c r="E47" s="556"/>
    </row>
    <row r="48" spans="1:5" x14ac:dyDescent="0.2">
      <c r="A48" s="273" t="s">
        <v>391</v>
      </c>
      <c r="B48" s="555"/>
      <c r="C48" s="530"/>
      <c r="D48" s="530"/>
      <c r="E48" s="556"/>
    </row>
    <row r="49" spans="1:5" s="44" customFormat="1" x14ac:dyDescent="0.2">
      <c r="A49" s="1677"/>
      <c r="B49" s="1678"/>
      <c r="C49" s="64"/>
      <c r="D49" s="64"/>
      <c r="E49" s="274"/>
    </row>
    <row r="50" spans="1:5" s="44" customFormat="1" x14ac:dyDescent="0.2">
      <c r="A50" s="1675" t="s">
        <v>395</v>
      </c>
      <c r="B50" s="1676"/>
      <c r="C50" s="64"/>
      <c r="D50" s="64"/>
      <c r="E50" s="274"/>
    </row>
    <row r="51" spans="1:5" x14ac:dyDescent="0.2">
      <c r="A51" s="273" t="s">
        <v>387</v>
      </c>
      <c r="B51" s="555"/>
      <c r="C51" s="530"/>
      <c r="D51" s="530"/>
      <c r="E51" s="556"/>
    </row>
    <row r="52" spans="1:5" x14ac:dyDescent="0.2">
      <c r="A52" s="273" t="s">
        <v>388</v>
      </c>
      <c r="B52" s="555"/>
      <c r="C52" s="530"/>
      <c r="D52" s="530"/>
      <c r="E52" s="556"/>
    </row>
    <row r="53" spans="1:5" x14ac:dyDescent="0.2">
      <c r="A53" s="273" t="s">
        <v>389</v>
      </c>
      <c r="B53" s="555"/>
      <c r="C53" s="530"/>
      <c r="D53" s="530"/>
      <c r="E53" s="556"/>
    </row>
    <row r="54" spans="1:5" x14ac:dyDescent="0.2">
      <c r="A54" s="273" t="s">
        <v>392</v>
      </c>
      <c r="B54" s="555"/>
      <c r="C54" s="530"/>
      <c r="D54" s="530"/>
      <c r="E54" s="556"/>
    </row>
    <row r="55" spans="1:5" x14ac:dyDescent="0.2">
      <c r="A55" s="273" t="s">
        <v>391</v>
      </c>
      <c r="B55" s="555"/>
      <c r="C55" s="530"/>
      <c r="D55" s="530"/>
      <c r="E55" s="556"/>
    </row>
    <row r="56" spans="1:5" s="44" customFormat="1" x14ac:dyDescent="0.2">
      <c r="A56" s="1677"/>
      <c r="B56" s="1678"/>
      <c r="C56" s="64"/>
      <c r="D56" s="64"/>
      <c r="E56" s="274"/>
    </row>
    <row r="57" spans="1:5" s="44" customFormat="1" x14ac:dyDescent="0.2">
      <c r="A57" s="1675" t="s">
        <v>396</v>
      </c>
      <c r="B57" s="1676"/>
      <c r="C57" s="64"/>
      <c r="D57" s="64"/>
      <c r="E57" s="274"/>
    </row>
    <row r="58" spans="1:5" x14ac:dyDescent="0.2">
      <c r="A58" s="273" t="s">
        <v>387</v>
      </c>
      <c r="B58" s="555"/>
      <c r="C58" s="530"/>
      <c r="D58" s="530"/>
      <c r="E58" s="556"/>
    </row>
    <row r="59" spans="1:5" x14ac:dyDescent="0.2">
      <c r="A59" s="273" t="s">
        <v>388</v>
      </c>
      <c r="B59" s="555"/>
      <c r="C59" s="530"/>
      <c r="D59" s="530"/>
      <c r="E59" s="556"/>
    </row>
    <row r="60" spans="1:5" x14ac:dyDescent="0.2">
      <c r="A60" s="273" t="s">
        <v>389</v>
      </c>
      <c r="B60" s="555"/>
      <c r="C60" s="530"/>
      <c r="D60" s="530"/>
      <c r="E60" s="556"/>
    </row>
    <row r="61" spans="1:5" x14ac:dyDescent="0.2">
      <c r="A61" s="273" t="s">
        <v>392</v>
      </c>
      <c r="B61" s="555"/>
      <c r="C61" s="530"/>
      <c r="D61" s="530"/>
      <c r="E61" s="556"/>
    </row>
    <row r="62" spans="1:5" x14ac:dyDescent="0.2">
      <c r="A62" s="273" t="s">
        <v>391</v>
      </c>
      <c r="B62" s="555"/>
      <c r="C62" s="530"/>
      <c r="D62" s="530"/>
      <c r="E62" s="556"/>
    </row>
    <row r="63" spans="1:5" s="44" customFormat="1" ht="13.5" thickBot="1" x14ac:dyDescent="0.25">
      <c r="A63" s="1679"/>
      <c r="B63" s="1680"/>
      <c r="C63" s="34"/>
      <c r="D63" s="34"/>
      <c r="E63" s="223"/>
    </row>
    <row r="64" spans="1:5" x14ac:dyDescent="0.2">
      <c r="A64" s="1672" t="s">
        <v>1898</v>
      </c>
      <c r="B64" s="1673"/>
      <c r="C64" s="1673"/>
      <c r="D64" s="1673"/>
      <c r="E64" s="1674"/>
    </row>
    <row r="65" spans="1:5" x14ac:dyDescent="0.2">
      <c r="A65" s="1681"/>
      <c r="B65" s="1682"/>
      <c r="C65" s="1682"/>
      <c r="D65" s="1682"/>
      <c r="E65" s="1683"/>
    </row>
    <row r="66" spans="1:5" x14ac:dyDescent="0.2">
      <c r="A66" s="1198"/>
      <c r="B66" s="1260"/>
      <c r="C66" s="1260"/>
      <c r="D66" s="1260"/>
      <c r="E66" s="1200"/>
    </row>
    <row r="67" spans="1:5" x14ac:dyDescent="0.2">
      <c r="A67" s="1198"/>
      <c r="B67" s="1260"/>
      <c r="C67" s="1260"/>
      <c r="D67" s="1260"/>
      <c r="E67" s="1200"/>
    </row>
    <row r="68" spans="1:5" x14ac:dyDescent="0.2">
      <c r="A68" s="1198"/>
      <c r="B68" s="1260"/>
      <c r="C68" s="1260"/>
      <c r="D68" s="1260"/>
      <c r="E68" s="1200"/>
    </row>
    <row r="69" spans="1:5" x14ac:dyDescent="0.2">
      <c r="A69" s="1198"/>
      <c r="B69" s="1260"/>
      <c r="C69" s="1260"/>
      <c r="D69" s="1260"/>
      <c r="E69" s="1200"/>
    </row>
    <row r="70" spans="1:5" x14ac:dyDescent="0.2">
      <c r="A70" s="1198"/>
      <c r="B70" s="1260"/>
      <c r="C70" s="1260"/>
      <c r="D70" s="1260"/>
      <c r="E70" s="1200"/>
    </row>
    <row r="71" spans="1:5" x14ac:dyDescent="0.2">
      <c r="A71" s="1198"/>
      <c r="B71" s="1260"/>
      <c r="C71" s="1260"/>
      <c r="D71" s="1260"/>
      <c r="E71" s="1200"/>
    </row>
    <row r="72" spans="1:5" x14ac:dyDescent="0.2">
      <c r="A72" s="1198"/>
      <c r="B72" s="1260"/>
      <c r="C72" s="1260"/>
      <c r="D72" s="1260"/>
      <c r="E72" s="1200"/>
    </row>
    <row r="73" spans="1:5" x14ac:dyDescent="0.2">
      <c r="A73" s="1198"/>
      <c r="B73" s="1260"/>
      <c r="C73" s="1260"/>
      <c r="D73" s="1260"/>
      <c r="E73" s="1200"/>
    </row>
    <row r="74" spans="1:5" x14ac:dyDescent="0.2">
      <c r="A74" s="1198"/>
      <c r="B74" s="1260"/>
      <c r="C74" s="1260"/>
      <c r="D74" s="1260"/>
      <c r="E74" s="1200"/>
    </row>
    <row r="75" spans="1:5" x14ac:dyDescent="0.2">
      <c r="A75" s="1198"/>
      <c r="B75" s="1260"/>
      <c r="C75" s="1260"/>
      <c r="D75" s="1260"/>
      <c r="E75" s="1200"/>
    </row>
    <row r="76" spans="1:5" x14ac:dyDescent="0.2">
      <c r="A76" s="1198"/>
      <c r="B76" s="1260"/>
      <c r="C76" s="1260"/>
      <c r="D76" s="1260"/>
      <c r="E76" s="1200"/>
    </row>
    <row r="77" spans="1:5" x14ac:dyDescent="0.2">
      <c r="A77" s="1198"/>
      <c r="B77" s="1260"/>
      <c r="C77" s="1260"/>
      <c r="D77" s="1260"/>
      <c r="E77" s="1200"/>
    </row>
    <row r="78" spans="1:5" x14ac:dyDescent="0.2">
      <c r="A78" s="1198"/>
      <c r="B78" s="1260"/>
      <c r="C78" s="1260"/>
      <c r="D78" s="1260"/>
      <c r="E78" s="1200"/>
    </row>
    <row r="79" spans="1:5" x14ac:dyDescent="0.2">
      <c r="A79" s="1198"/>
      <c r="B79" s="1260"/>
      <c r="C79" s="1260"/>
      <c r="D79" s="1260"/>
      <c r="E79" s="1200"/>
    </row>
    <row r="80" spans="1:5" x14ac:dyDescent="0.2">
      <c r="A80" s="1198"/>
      <c r="B80" s="1260"/>
      <c r="C80" s="1260"/>
      <c r="D80" s="1260"/>
      <c r="E80" s="1200"/>
    </row>
    <row r="81" spans="1:5" ht="13.5" thickBot="1" x14ac:dyDescent="0.25">
      <c r="A81" s="1201"/>
      <c r="B81" s="1202"/>
      <c r="C81" s="1202"/>
      <c r="D81" s="1202"/>
      <c r="E81" s="1203"/>
    </row>
    <row r="82" spans="1:5" s="509" customFormat="1" x14ac:dyDescent="0.2"/>
    <row r="83" spans="1:5" s="509" customFormat="1" x14ac:dyDescent="0.2"/>
    <row r="84" spans="1:5" s="509" customFormat="1" x14ac:dyDescent="0.2"/>
    <row r="85" spans="1:5" s="509" customFormat="1" x14ac:dyDescent="0.2"/>
    <row r="86" spans="1:5" s="509" customFormat="1" x14ac:dyDescent="0.2"/>
    <row r="87" spans="1:5" s="509" customFormat="1" x14ac:dyDescent="0.2"/>
    <row r="88" spans="1:5" s="509" customFormat="1" x14ac:dyDescent="0.2"/>
    <row r="89" spans="1:5" s="509" customFormat="1" x14ac:dyDescent="0.2"/>
  </sheetData>
  <sheetProtection password="C9B0" sheet="1" objects="1" scenarios="1" formatCells="0" formatRows="0" insertRows="0"/>
  <customSheetViews>
    <customSheetView guid="{56330057-FDF7-4F01-A54F-39862AA5437F}" scale="75" showGridLines="0" fitToPage="1">
      <selection sqref="A1:K2"/>
      <pageMargins left="0.5" right="0.5" top="0.5" bottom="1" header="0.5" footer="0.5"/>
      <printOptions horizontalCentered="1" gridLines="1"/>
      <pageSetup scale="66" orientation="portrait" r:id="rId1"/>
      <headerFooter alignWithMargins="0">
        <oddFooter>&amp;RPage F-32</oddFooter>
      </headerFooter>
    </customSheetView>
    <customSheetView guid="{5798407D-750F-4210-A659-AB18B2146EC8}" scale="75" showGridLines="0" fitToPage="1" showRuler="0">
      <pageMargins left="0.5" right="0.5" top="0.5" bottom="1" header="0.5" footer="0.5"/>
      <printOptions horizontalCentered="1"/>
      <pageSetup scale="64" orientation="portrait" r:id="rId2"/>
      <headerFooter alignWithMargins="0">
        <oddFooter>&amp;RPage F-32</oddFooter>
      </headerFooter>
    </customSheetView>
    <customSheetView guid="{2A3615D7-7698-4568-8705-B8674009C55E}" scale="75" showGridLines="0" fitToPage="1">
      <selection sqref="A1:K2"/>
      <pageMargins left="0.5" right="0.5" top="0.5" bottom="1" header="0.5" footer="0.5"/>
      <printOptions horizontalCentered="1" gridLines="1"/>
      <pageSetup scale="66" orientation="portrait" r:id="rId3"/>
      <headerFooter alignWithMargins="0">
        <oddFooter>&amp;RPage F-32</oddFooter>
      </headerFooter>
    </customSheetView>
    <customSheetView guid="{FFE0FEC9-02DE-4FCF-B2B2-8C86F1867C4E}" scale="75" showGridLines="0" fitToPage="1">
      <selection sqref="A1:K2"/>
      <pageMargins left="0.5" right="0.5" top="0.5" bottom="1" header="0.5" footer="0.5"/>
      <printOptions horizontalCentered="1" gridLines="1"/>
      <pageSetup scale="66" orientation="portrait" r:id="rId4"/>
      <headerFooter alignWithMargins="0">
        <oddFooter>&amp;RPage F-32</oddFooter>
      </headerFooter>
    </customSheetView>
  </customSheetViews>
  <mergeCells count="32">
    <mergeCell ref="B2:E2"/>
    <mergeCell ref="A65:E81"/>
    <mergeCell ref="C1:D1"/>
    <mergeCell ref="A4:E4"/>
    <mergeCell ref="A18:B18"/>
    <mergeCell ref="A20:B20"/>
    <mergeCell ref="A22:B22"/>
    <mergeCell ref="A12:E12"/>
    <mergeCell ref="A7:E7"/>
    <mergeCell ref="A8:E8"/>
    <mergeCell ref="A6:E6"/>
    <mergeCell ref="A13:E13"/>
    <mergeCell ref="A21:B21"/>
    <mergeCell ref="A10:E10"/>
    <mergeCell ref="A9:E9"/>
    <mergeCell ref="A11:E11"/>
    <mergeCell ref="A14:E14"/>
    <mergeCell ref="A15:E15"/>
    <mergeCell ref="A64:E64"/>
    <mergeCell ref="A43:B43"/>
    <mergeCell ref="A50:B50"/>
    <mergeCell ref="A57:B57"/>
    <mergeCell ref="A49:B49"/>
    <mergeCell ref="A16:E16"/>
    <mergeCell ref="A63:B63"/>
    <mergeCell ref="A42:B42"/>
    <mergeCell ref="A56:B56"/>
    <mergeCell ref="A36:B36"/>
    <mergeCell ref="A28:B28"/>
    <mergeCell ref="A23:B23"/>
    <mergeCell ref="A35:B35"/>
    <mergeCell ref="A29:B29"/>
  </mergeCells>
  <phoneticPr fontId="0" type="noConversion"/>
  <printOptions horizontalCentered="1"/>
  <pageMargins left="0.5" right="0.5" top="0.5" bottom="1" header="0.5" footer="0.5"/>
  <pageSetup scale="64" orientation="portrait" r:id="rId5"/>
  <headerFooter alignWithMargins="0">
    <oddFooter>&amp;RPage F-32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L83"/>
  <sheetViews>
    <sheetView showGridLines="0" view="pageBreakPreview" topLeftCell="C22" zoomScale="70" zoomScaleNormal="100" zoomScaleSheetLayoutView="70" workbookViewId="0">
      <selection activeCell="G26" sqref="G26"/>
    </sheetView>
  </sheetViews>
  <sheetFormatPr defaultRowHeight="12.75" x14ac:dyDescent="0.2"/>
  <cols>
    <col min="1" max="1" width="5.7109375" style="509" customWidth="1"/>
    <col min="2" max="2" width="68.7109375" customWidth="1"/>
    <col min="3" max="3" width="21.28515625" customWidth="1"/>
    <col min="4" max="4" width="11.28515625" bestFit="1" customWidth="1"/>
    <col min="5" max="5" width="21.28515625" customWidth="1"/>
    <col min="6" max="6" width="11.28515625" bestFit="1" customWidth="1"/>
    <col min="7" max="9" width="21.28515625" customWidth="1"/>
    <col min="10" max="10" width="18.28515625" customWidth="1"/>
    <col min="11" max="11" width="5.140625" customWidth="1"/>
    <col min="12" max="12" width="3.28515625" customWidth="1"/>
  </cols>
  <sheetData>
    <row r="1" spans="1:12" ht="13.15" customHeight="1" x14ac:dyDescent="0.2">
      <c r="B1" s="1194" t="s">
        <v>397</v>
      </c>
      <c r="C1" s="1194"/>
      <c r="D1" s="1194"/>
      <c r="E1" s="1194"/>
      <c r="F1" s="1194"/>
      <c r="G1" s="1194"/>
      <c r="H1" s="1194"/>
      <c r="I1" s="1194"/>
      <c r="J1" s="1194"/>
      <c r="K1" s="1636" t="s">
        <v>2119</v>
      </c>
      <c r="L1" s="1619"/>
    </row>
    <row r="2" spans="1:12" x14ac:dyDescent="0.2">
      <c r="B2" s="117"/>
      <c r="C2" s="117"/>
      <c r="K2" s="1637"/>
      <c r="L2" s="1619"/>
    </row>
    <row r="3" spans="1:12" x14ac:dyDescent="0.2">
      <c r="B3" s="1281" t="s">
        <v>398</v>
      </c>
      <c r="C3" s="1281"/>
      <c r="D3" s="1281"/>
      <c r="E3" s="1281"/>
      <c r="F3" s="1281"/>
      <c r="G3" s="1281"/>
      <c r="H3" s="1281"/>
      <c r="I3" s="1281"/>
      <c r="J3" s="1281"/>
      <c r="K3" s="1637"/>
      <c r="L3" s="1619"/>
    </row>
    <row r="4" spans="1:12" ht="12.75" customHeight="1" x14ac:dyDescent="0.2">
      <c r="B4" t="s">
        <v>399</v>
      </c>
      <c r="K4" s="1637"/>
      <c r="L4" s="1619"/>
    </row>
    <row r="5" spans="1:12" ht="13.5" thickBot="1" x14ac:dyDescent="0.25">
      <c r="K5" s="1637"/>
      <c r="L5" s="1032" t="str">
        <f>IF('Cover Page'!$B$1&gt;0,'Cover Page'!$B$1," ")</f>
        <v xml:space="preserve"> </v>
      </c>
    </row>
    <row r="6" spans="1:12" x14ac:dyDescent="0.2">
      <c r="B6" s="191"/>
      <c r="C6" s="50"/>
      <c r="D6" s="1464"/>
      <c r="E6" s="1511"/>
      <c r="F6" s="1605"/>
      <c r="G6" s="1605"/>
      <c r="H6" s="50"/>
      <c r="I6" s="50"/>
      <c r="J6" s="186"/>
      <c r="K6" s="1637"/>
      <c r="L6" s="1032"/>
    </row>
    <row r="7" spans="1:12" x14ac:dyDescent="0.2">
      <c r="B7" s="192"/>
      <c r="C7" s="17"/>
      <c r="D7" s="1457"/>
      <c r="E7" s="1441"/>
      <c r="F7" s="1457" t="s">
        <v>444</v>
      </c>
      <c r="G7" s="1441"/>
      <c r="H7" s="17"/>
      <c r="I7" s="17"/>
      <c r="J7" s="187"/>
      <c r="K7" s="1637"/>
      <c r="L7" s="1032"/>
    </row>
    <row r="8" spans="1:12" x14ac:dyDescent="0.2">
      <c r="B8" s="192"/>
      <c r="C8" s="17"/>
      <c r="D8" s="1457" t="s">
        <v>443</v>
      </c>
      <c r="E8" s="1441"/>
      <c r="F8" s="1457" t="s">
        <v>445</v>
      </c>
      <c r="G8" s="1441"/>
      <c r="H8" s="17"/>
      <c r="I8" s="17"/>
      <c r="J8" s="187"/>
      <c r="K8" s="1684" t="str">
        <f>IF('Cover Page'!$A$1&gt;0,'Cover Page'!$A$1," ")</f>
        <v xml:space="preserve"> </v>
      </c>
      <c r="L8" s="1032"/>
    </row>
    <row r="9" spans="1:12" x14ac:dyDescent="0.2">
      <c r="B9" s="192"/>
      <c r="C9" s="17" t="s">
        <v>252</v>
      </c>
      <c r="D9" s="1458"/>
      <c r="E9" s="1382"/>
      <c r="F9" s="1524"/>
      <c r="G9" s="1524"/>
      <c r="H9" s="17"/>
      <c r="I9" s="17" t="s">
        <v>252</v>
      </c>
      <c r="J9" s="187" t="s">
        <v>447</v>
      </c>
      <c r="K9" s="1685"/>
      <c r="L9" s="1032"/>
    </row>
    <row r="10" spans="1:12" x14ac:dyDescent="0.2">
      <c r="B10" s="192" t="s">
        <v>608</v>
      </c>
      <c r="C10" s="17" t="s">
        <v>314</v>
      </c>
      <c r="D10" s="5"/>
      <c r="E10" s="16"/>
      <c r="F10" s="17"/>
      <c r="G10" s="17"/>
      <c r="H10" s="17"/>
      <c r="I10" s="17" t="s">
        <v>253</v>
      </c>
      <c r="J10" s="187" t="s">
        <v>448</v>
      </c>
      <c r="K10" s="1685"/>
      <c r="L10" s="1032"/>
    </row>
    <row r="11" spans="1:12" x14ac:dyDescent="0.2">
      <c r="B11" s="192" t="s">
        <v>442</v>
      </c>
      <c r="C11" s="17" t="s">
        <v>961</v>
      </c>
      <c r="D11" s="17" t="s">
        <v>954</v>
      </c>
      <c r="E11" s="17" t="s">
        <v>1558</v>
      </c>
      <c r="F11" s="17" t="s">
        <v>954</v>
      </c>
      <c r="G11" s="17" t="s">
        <v>1558</v>
      </c>
      <c r="H11" s="17" t="s">
        <v>446</v>
      </c>
      <c r="I11" s="17" t="s">
        <v>961</v>
      </c>
      <c r="J11" s="187" t="s">
        <v>449</v>
      </c>
      <c r="K11" s="1685"/>
      <c r="L11" s="1032"/>
    </row>
    <row r="12" spans="1:12" s="30" customFormat="1" x14ac:dyDescent="0.2">
      <c r="A12" s="880"/>
      <c r="B12" s="192" t="s">
        <v>953</v>
      </c>
      <c r="C12" s="17" t="s">
        <v>955</v>
      </c>
      <c r="D12" s="17" t="s">
        <v>958</v>
      </c>
      <c r="E12" s="17" t="s">
        <v>960</v>
      </c>
      <c r="F12" s="17" t="s">
        <v>962</v>
      </c>
      <c r="G12" s="17" t="s">
        <v>963</v>
      </c>
      <c r="H12" s="17" t="s">
        <v>607</v>
      </c>
      <c r="I12" s="17" t="s">
        <v>1329</v>
      </c>
      <c r="J12" s="187" t="s">
        <v>1330</v>
      </c>
      <c r="K12" s="1685"/>
      <c r="L12" s="1032"/>
    </row>
    <row r="13" spans="1:12" x14ac:dyDescent="0.2">
      <c r="B13" s="193"/>
      <c r="C13" s="18"/>
      <c r="D13" s="18"/>
      <c r="E13" s="18"/>
      <c r="F13" s="18"/>
      <c r="G13" s="18"/>
      <c r="H13" s="18"/>
      <c r="I13" s="18"/>
      <c r="J13" s="188"/>
      <c r="K13" s="1685"/>
      <c r="L13" s="1032"/>
    </row>
    <row r="14" spans="1:12" x14ac:dyDescent="0.2">
      <c r="B14" s="205"/>
      <c r="C14" s="33"/>
      <c r="D14" s="19"/>
      <c r="E14" s="33"/>
      <c r="F14" s="19"/>
      <c r="G14" s="33"/>
      <c r="H14" s="33"/>
      <c r="I14" s="33"/>
      <c r="J14" s="194"/>
      <c r="K14" s="1685"/>
      <c r="L14" s="1032"/>
    </row>
    <row r="15" spans="1:12" x14ac:dyDescent="0.2">
      <c r="B15" s="214" t="s">
        <v>1020</v>
      </c>
      <c r="C15" s="64"/>
      <c r="D15" s="82">
        <v>412.1</v>
      </c>
      <c r="E15" s="64"/>
      <c r="F15" s="82">
        <v>412.11</v>
      </c>
      <c r="G15" s="64"/>
      <c r="H15" s="64"/>
      <c r="I15" s="64"/>
      <c r="J15" s="185"/>
      <c r="K15" s="1685"/>
      <c r="L15" s="1032"/>
    </row>
    <row r="16" spans="1:12" x14ac:dyDescent="0.2">
      <c r="B16" s="534"/>
      <c r="C16" s="543"/>
      <c r="D16" s="557"/>
      <c r="E16" s="543"/>
      <c r="F16" s="557"/>
      <c r="G16" s="543"/>
      <c r="H16" s="543"/>
      <c r="I16" s="543"/>
      <c r="J16" s="558"/>
      <c r="K16" s="1685"/>
      <c r="L16" s="1032"/>
    </row>
    <row r="17" spans="2:12" x14ac:dyDescent="0.2">
      <c r="B17" s="534"/>
      <c r="C17" s="543"/>
      <c r="D17" s="557"/>
      <c r="E17" s="543"/>
      <c r="F17" s="557"/>
      <c r="G17" s="543"/>
      <c r="H17" s="543"/>
      <c r="I17" s="543"/>
      <c r="J17" s="558"/>
      <c r="K17" s="1685"/>
      <c r="L17" s="1032"/>
    </row>
    <row r="18" spans="2:12" x14ac:dyDescent="0.2">
      <c r="B18" s="534"/>
      <c r="C18" s="543"/>
      <c r="D18" s="557"/>
      <c r="E18" s="543"/>
      <c r="F18" s="557"/>
      <c r="G18" s="543"/>
      <c r="H18" s="543"/>
      <c r="I18" s="543"/>
      <c r="J18" s="558"/>
      <c r="K18" s="1685"/>
      <c r="L18" s="1032"/>
    </row>
    <row r="19" spans="2:12" x14ac:dyDescent="0.2">
      <c r="B19" s="534"/>
      <c r="C19" s="543"/>
      <c r="D19" s="557"/>
      <c r="E19" s="543"/>
      <c r="F19" s="557"/>
      <c r="G19" s="543"/>
      <c r="H19" s="543"/>
      <c r="I19" s="543"/>
      <c r="J19" s="558"/>
      <c r="K19" s="1685"/>
      <c r="L19" s="1032"/>
    </row>
    <row r="20" spans="2:12" x14ac:dyDescent="0.2">
      <c r="B20" s="534"/>
      <c r="C20" s="543"/>
      <c r="D20" s="559"/>
      <c r="E20" s="543"/>
      <c r="F20" s="559"/>
      <c r="G20" s="543"/>
      <c r="H20" s="543"/>
      <c r="I20" s="543"/>
      <c r="J20" s="558"/>
      <c r="K20" s="1685"/>
      <c r="L20" s="1032"/>
    </row>
    <row r="21" spans="2:12" x14ac:dyDescent="0.2">
      <c r="B21" s="534"/>
      <c r="C21" s="543"/>
      <c r="D21" s="559"/>
      <c r="E21" s="543"/>
      <c r="F21" s="559"/>
      <c r="G21" s="543"/>
      <c r="H21" s="543"/>
      <c r="I21" s="543"/>
      <c r="J21" s="558"/>
      <c r="K21" s="1685"/>
      <c r="L21" s="1032"/>
    </row>
    <row r="22" spans="2:12" x14ac:dyDescent="0.2">
      <c r="B22" s="534"/>
      <c r="C22" s="543"/>
      <c r="D22" s="559"/>
      <c r="E22" s="543"/>
      <c r="F22" s="559"/>
      <c r="G22" s="543"/>
      <c r="H22" s="543"/>
      <c r="I22" s="543"/>
      <c r="J22" s="558"/>
      <c r="K22" s="1685"/>
      <c r="L22" s="1032"/>
    </row>
    <row r="23" spans="2:12" x14ac:dyDescent="0.2">
      <c r="B23" s="534"/>
      <c r="C23" s="543"/>
      <c r="D23" s="559"/>
      <c r="E23" s="543"/>
      <c r="F23" s="559"/>
      <c r="G23" s="543"/>
      <c r="H23" s="543"/>
      <c r="I23" s="543"/>
      <c r="J23" s="558"/>
      <c r="K23" s="1685"/>
      <c r="L23" s="1032"/>
    </row>
    <row r="24" spans="2:12" x14ac:dyDescent="0.2">
      <c r="B24" s="534"/>
      <c r="C24" s="543"/>
      <c r="D24" s="559"/>
      <c r="E24" s="543"/>
      <c r="F24" s="559"/>
      <c r="G24" s="543"/>
      <c r="H24" s="543"/>
      <c r="I24" s="543"/>
      <c r="J24" s="558"/>
      <c r="K24" s="1685"/>
      <c r="L24" s="1032"/>
    </row>
    <row r="25" spans="2:12" x14ac:dyDescent="0.2">
      <c r="B25" s="534"/>
      <c r="C25" s="543"/>
      <c r="D25" s="559"/>
      <c r="E25" s="543"/>
      <c r="F25" s="559"/>
      <c r="G25" s="543"/>
      <c r="H25" s="543"/>
      <c r="I25" s="543"/>
      <c r="J25" s="558"/>
      <c r="K25" s="1685"/>
      <c r="L25" s="1032"/>
    </row>
    <row r="26" spans="2:12" ht="13.5" thickBot="1" x14ac:dyDescent="0.25">
      <c r="B26" s="200" t="s">
        <v>1290</v>
      </c>
      <c r="C26" s="74">
        <f>SUM(C20:C25)</f>
        <v>0</v>
      </c>
      <c r="D26" s="21"/>
      <c r="E26" s="74">
        <f>SUM(E20:E25)</f>
        <v>0</v>
      </c>
      <c r="F26" s="21"/>
      <c r="G26" s="74">
        <f>SUM(G20:G25)</f>
        <v>0</v>
      </c>
      <c r="H26" s="74">
        <f>SUM(H20:H25)</f>
        <v>0</v>
      </c>
      <c r="I26" s="74">
        <f>SUM(I20:I25)</f>
        <v>0</v>
      </c>
      <c r="J26" s="185"/>
      <c r="K26" s="1685"/>
      <c r="L26" s="1032"/>
    </row>
    <row r="27" spans="2:12" ht="13.5" thickTop="1" x14ac:dyDescent="0.2">
      <c r="B27" s="200"/>
      <c r="C27" s="64"/>
      <c r="D27" s="21"/>
      <c r="E27" s="60" t="s">
        <v>1267</v>
      </c>
      <c r="F27" s="21"/>
      <c r="G27" s="60" t="s">
        <v>1267</v>
      </c>
      <c r="H27" s="64"/>
      <c r="I27" s="64"/>
      <c r="J27" s="185"/>
      <c r="K27" s="1685"/>
      <c r="L27" s="1032"/>
    </row>
    <row r="28" spans="2:12" x14ac:dyDescent="0.2">
      <c r="B28" s="200"/>
      <c r="C28" s="64"/>
      <c r="D28" s="21"/>
      <c r="E28" s="245"/>
      <c r="F28" s="21"/>
      <c r="G28" s="245"/>
      <c r="H28" s="64"/>
      <c r="I28" s="64"/>
      <c r="J28" s="185"/>
      <c r="K28" s="1685"/>
      <c r="L28" s="1032"/>
    </row>
    <row r="29" spans="2:12" x14ac:dyDescent="0.2">
      <c r="B29" s="214" t="s">
        <v>1021</v>
      </c>
      <c r="C29" s="64"/>
      <c r="D29" s="82">
        <v>412.2</v>
      </c>
      <c r="E29" s="64"/>
      <c r="F29" s="82">
        <v>412.21</v>
      </c>
      <c r="G29" s="64"/>
      <c r="H29" s="64"/>
      <c r="I29" s="64"/>
      <c r="J29" s="185"/>
      <c r="K29" s="1685"/>
      <c r="L29" s="1032"/>
    </row>
    <row r="30" spans="2:12" x14ac:dyDescent="0.2">
      <c r="B30" s="534"/>
      <c r="C30" s="543"/>
      <c r="D30" s="557"/>
      <c r="E30" s="543"/>
      <c r="F30" s="557"/>
      <c r="G30" s="543"/>
      <c r="H30" s="543"/>
      <c r="I30" s="543"/>
      <c r="J30" s="185"/>
      <c r="K30" s="1685"/>
      <c r="L30" s="1032"/>
    </row>
    <row r="31" spans="2:12" x14ac:dyDescent="0.2">
      <c r="B31" s="534"/>
      <c r="C31" s="543"/>
      <c r="D31" s="557"/>
      <c r="E31" s="543"/>
      <c r="F31" s="557"/>
      <c r="G31" s="543"/>
      <c r="H31" s="543"/>
      <c r="I31" s="543"/>
      <c r="J31" s="185"/>
      <c r="K31" s="1685"/>
      <c r="L31" s="1032"/>
    </row>
    <row r="32" spans="2:12" x14ac:dyDescent="0.2">
      <c r="B32" s="534"/>
      <c r="C32" s="543"/>
      <c r="D32" s="557"/>
      <c r="E32" s="543"/>
      <c r="F32" s="557"/>
      <c r="G32" s="543"/>
      <c r="H32" s="543"/>
      <c r="I32" s="543"/>
      <c r="J32" s="185"/>
      <c r="K32" s="1685"/>
      <c r="L32" s="1032"/>
    </row>
    <row r="33" spans="2:12" x14ac:dyDescent="0.2">
      <c r="B33" s="534"/>
      <c r="C33" s="543"/>
      <c r="D33" s="557"/>
      <c r="E33" s="543"/>
      <c r="F33" s="557"/>
      <c r="G33" s="543"/>
      <c r="H33" s="543"/>
      <c r="I33" s="543"/>
      <c r="J33" s="185"/>
      <c r="K33" s="1685"/>
      <c r="L33" s="1032"/>
    </row>
    <row r="34" spans="2:12" x14ac:dyDescent="0.2">
      <c r="B34" s="534"/>
      <c r="C34" s="543"/>
      <c r="D34" s="559"/>
      <c r="E34" s="543"/>
      <c r="F34" s="559"/>
      <c r="G34" s="543"/>
      <c r="H34" s="543"/>
      <c r="I34" s="543"/>
      <c r="J34" s="185"/>
      <c r="K34" s="1685"/>
      <c r="L34" s="1032"/>
    </row>
    <row r="35" spans="2:12" x14ac:dyDescent="0.2">
      <c r="B35" s="534"/>
      <c r="C35" s="543"/>
      <c r="D35" s="559"/>
      <c r="E35" s="543"/>
      <c r="F35" s="559"/>
      <c r="G35" s="543"/>
      <c r="H35" s="543"/>
      <c r="I35" s="543"/>
      <c r="J35" s="185"/>
      <c r="K35" s="1685"/>
      <c r="L35" s="1032"/>
    </row>
    <row r="36" spans="2:12" x14ac:dyDescent="0.2">
      <c r="B36" s="534"/>
      <c r="C36" s="543"/>
      <c r="D36" s="559"/>
      <c r="E36" s="543"/>
      <c r="F36" s="559"/>
      <c r="G36" s="543"/>
      <c r="H36" s="543"/>
      <c r="I36" s="543"/>
      <c r="J36" s="185"/>
      <c r="K36" s="1685"/>
      <c r="L36" s="1032"/>
    </row>
    <row r="37" spans="2:12" x14ac:dyDescent="0.2">
      <c r="B37" s="534"/>
      <c r="C37" s="543"/>
      <c r="D37" s="559"/>
      <c r="E37" s="543"/>
      <c r="F37" s="559"/>
      <c r="G37" s="543"/>
      <c r="H37" s="543"/>
      <c r="I37" s="543"/>
      <c r="J37" s="185"/>
      <c r="K37" s="1685"/>
      <c r="L37" s="1032"/>
    </row>
    <row r="38" spans="2:12" x14ac:dyDescent="0.2">
      <c r="B38" s="534"/>
      <c r="C38" s="543"/>
      <c r="D38" s="559"/>
      <c r="E38" s="543"/>
      <c r="F38" s="559"/>
      <c r="G38" s="543"/>
      <c r="H38" s="543"/>
      <c r="I38" s="543"/>
      <c r="J38" s="185"/>
      <c r="K38" s="1685"/>
      <c r="L38" s="1032"/>
    </row>
    <row r="39" spans="2:12" x14ac:dyDescent="0.2">
      <c r="B39" s="534"/>
      <c r="C39" s="543"/>
      <c r="D39" s="559"/>
      <c r="E39" s="543"/>
      <c r="F39" s="559"/>
      <c r="G39" s="543"/>
      <c r="H39" s="543"/>
      <c r="I39" s="543"/>
      <c r="J39" s="185"/>
      <c r="K39" s="1685"/>
      <c r="L39" s="1032"/>
    </row>
    <row r="40" spans="2:12" ht="13.5" thickBot="1" x14ac:dyDescent="0.25">
      <c r="B40" s="200" t="s">
        <v>1289</v>
      </c>
      <c r="C40" s="74">
        <f>SUM(C34:C39)</f>
        <v>0</v>
      </c>
      <c r="D40" s="21"/>
      <c r="E40" s="74">
        <f>SUM(E34:E39)</f>
        <v>0</v>
      </c>
      <c r="F40" s="21"/>
      <c r="G40" s="74">
        <f>SUM(G34:G39)</f>
        <v>0</v>
      </c>
      <c r="H40" s="74">
        <f>SUM(H34:H39)</f>
        <v>0</v>
      </c>
      <c r="I40" s="74">
        <f>SUM(I34:I39)</f>
        <v>0</v>
      </c>
      <c r="J40" s="185"/>
      <c r="K40" s="1685"/>
      <c r="L40" s="1032"/>
    </row>
    <row r="41" spans="2:12" ht="13.5" thickTop="1" x14ac:dyDescent="0.2">
      <c r="B41" s="200"/>
      <c r="C41" s="64"/>
      <c r="D41" s="21"/>
      <c r="E41" s="60" t="s">
        <v>1267</v>
      </c>
      <c r="F41" s="21"/>
      <c r="G41" s="60" t="s">
        <v>1267</v>
      </c>
      <c r="H41" s="64"/>
      <c r="I41" s="64"/>
      <c r="J41" s="185"/>
      <c r="K41" s="1685"/>
      <c r="L41" s="1032"/>
    </row>
    <row r="42" spans="2:12" x14ac:dyDescent="0.2">
      <c r="B42" s="200"/>
      <c r="C42" s="64"/>
      <c r="D42" s="21"/>
      <c r="E42" s="245"/>
      <c r="F42" s="21"/>
      <c r="G42" s="245"/>
      <c r="H42" s="64"/>
      <c r="I42" s="64"/>
      <c r="J42" s="185"/>
      <c r="K42" s="1685"/>
      <c r="L42" s="1032"/>
    </row>
    <row r="43" spans="2:12" x14ac:dyDescent="0.2">
      <c r="B43" s="214" t="s">
        <v>1283</v>
      </c>
      <c r="C43" s="64"/>
      <c r="D43" s="82">
        <v>412.3</v>
      </c>
      <c r="E43" s="275"/>
      <c r="F43" s="82">
        <v>412.31</v>
      </c>
      <c r="G43" s="64"/>
      <c r="H43" s="64"/>
      <c r="I43" s="64"/>
      <c r="J43" s="185"/>
      <c r="K43" s="1685"/>
      <c r="L43" s="1032"/>
    </row>
    <row r="44" spans="2:12" x14ac:dyDescent="0.2">
      <c r="B44" s="534"/>
      <c r="C44" s="543"/>
      <c r="D44" s="557"/>
      <c r="E44" s="543"/>
      <c r="F44" s="557"/>
      <c r="G44" s="543"/>
      <c r="H44" s="543"/>
      <c r="I44" s="543"/>
      <c r="J44" s="185"/>
      <c r="K44" s="1685"/>
      <c r="L44" s="1032"/>
    </row>
    <row r="45" spans="2:12" x14ac:dyDescent="0.2">
      <c r="B45" s="534"/>
      <c r="C45" s="543"/>
      <c r="D45" s="557"/>
      <c r="E45" s="543"/>
      <c r="F45" s="557"/>
      <c r="G45" s="543"/>
      <c r="H45" s="543"/>
      <c r="I45" s="543"/>
      <c r="J45" s="185"/>
      <c r="K45" s="1685"/>
    </row>
    <row r="46" spans="2:12" x14ac:dyDescent="0.2">
      <c r="B46" s="534"/>
      <c r="C46" s="543"/>
      <c r="D46" s="557"/>
      <c r="E46" s="543"/>
      <c r="F46" s="557"/>
      <c r="G46" s="543"/>
      <c r="H46" s="543"/>
      <c r="I46" s="543"/>
      <c r="J46" s="185"/>
      <c r="K46" s="1685"/>
      <c r="L46" s="1518" t="s">
        <v>1796</v>
      </c>
    </row>
    <row r="47" spans="2:12" x14ac:dyDescent="0.2">
      <c r="B47" s="534"/>
      <c r="C47" s="543"/>
      <c r="D47" s="557"/>
      <c r="E47" s="543"/>
      <c r="F47" s="557"/>
      <c r="G47" s="543"/>
      <c r="H47" s="543"/>
      <c r="I47" s="543"/>
      <c r="J47" s="185"/>
      <c r="K47" s="1685"/>
      <c r="L47" s="1518"/>
    </row>
    <row r="48" spans="2:12" x14ac:dyDescent="0.2">
      <c r="B48" s="534"/>
      <c r="C48" s="543"/>
      <c r="D48" s="557"/>
      <c r="E48" s="543"/>
      <c r="F48" s="557"/>
      <c r="G48" s="543"/>
      <c r="H48" s="543"/>
      <c r="I48" s="543"/>
      <c r="J48" s="185"/>
      <c r="K48" s="1685"/>
      <c r="L48" s="1518"/>
    </row>
    <row r="49" spans="2:12" ht="12.75" customHeight="1" x14ac:dyDescent="0.2">
      <c r="B49" s="534"/>
      <c r="C49" s="543"/>
      <c r="D49" s="557"/>
      <c r="E49" s="543"/>
      <c r="F49" s="557"/>
      <c r="G49" s="543"/>
      <c r="H49" s="543"/>
      <c r="I49" s="543"/>
      <c r="J49" s="185"/>
      <c r="K49" s="1685"/>
      <c r="L49" s="1518"/>
    </row>
    <row r="50" spans="2:12" x14ac:dyDescent="0.2">
      <c r="B50" s="534"/>
      <c r="C50" s="543"/>
      <c r="D50" s="557"/>
      <c r="E50" s="543"/>
      <c r="F50" s="557"/>
      <c r="G50" s="543"/>
      <c r="H50" s="543"/>
      <c r="I50" s="543"/>
      <c r="J50" s="185"/>
      <c r="K50" s="1685"/>
      <c r="L50" s="1518"/>
    </row>
    <row r="51" spans="2:12" x14ac:dyDescent="0.2">
      <c r="B51" s="534"/>
      <c r="C51" s="543"/>
      <c r="D51" s="557"/>
      <c r="E51" s="543"/>
      <c r="F51" s="557"/>
      <c r="G51" s="543"/>
      <c r="H51" s="543"/>
      <c r="I51" s="543"/>
      <c r="J51" s="185"/>
      <c r="K51" s="1685"/>
      <c r="L51" s="1518"/>
    </row>
    <row r="52" spans="2:12" x14ac:dyDescent="0.2">
      <c r="B52" s="534"/>
      <c r="C52" s="543"/>
      <c r="D52" s="557"/>
      <c r="E52" s="543"/>
      <c r="F52" s="557"/>
      <c r="G52" s="543"/>
      <c r="H52" s="543"/>
      <c r="I52" s="543"/>
      <c r="J52" s="185"/>
      <c r="K52" s="1685"/>
      <c r="L52" s="1518"/>
    </row>
    <row r="53" spans="2:12" x14ac:dyDescent="0.2">
      <c r="B53" s="534"/>
      <c r="C53" s="543"/>
      <c r="D53" s="557"/>
      <c r="E53" s="543"/>
      <c r="F53" s="557"/>
      <c r="G53" s="543"/>
      <c r="H53" s="543"/>
      <c r="I53" s="543"/>
      <c r="J53" s="185"/>
      <c r="K53" s="1685"/>
      <c r="L53" s="1518"/>
    </row>
    <row r="54" spans="2:12" ht="13.5" thickBot="1" x14ac:dyDescent="0.25">
      <c r="B54" s="200" t="s">
        <v>1291</v>
      </c>
      <c r="C54" s="74">
        <f>SUM(C48:C53)</f>
        <v>0</v>
      </c>
      <c r="D54" s="82"/>
      <c r="E54" s="74">
        <f>SUM(E48:E53)</f>
        <v>0</v>
      </c>
      <c r="F54" s="82"/>
      <c r="G54" s="74">
        <f>SUM(G48:G53)</f>
        <v>0</v>
      </c>
      <c r="H54" s="74">
        <f>SUM(H48:H53)</f>
        <v>0</v>
      </c>
      <c r="I54" s="74">
        <f>SUM(I48:I53)</f>
        <v>0</v>
      </c>
      <c r="J54" s="185"/>
      <c r="K54" s="1685"/>
      <c r="L54" s="1518"/>
    </row>
    <row r="55" spans="2:12" ht="13.5" thickTop="1" x14ac:dyDescent="0.2">
      <c r="B55" s="200"/>
      <c r="C55" s="64"/>
      <c r="D55" s="82"/>
      <c r="E55" s="60" t="s">
        <v>1267</v>
      </c>
      <c r="F55" s="82"/>
      <c r="G55" s="60" t="s">
        <v>1267</v>
      </c>
      <c r="H55" s="64"/>
      <c r="I55" s="64"/>
      <c r="J55" s="185"/>
      <c r="K55" s="1685"/>
      <c r="L55" s="1518"/>
    </row>
    <row r="56" spans="2:12" x14ac:dyDescent="0.2">
      <c r="B56" s="200"/>
      <c r="C56" s="64"/>
      <c r="D56" s="82"/>
      <c r="E56" s="245"/>
      <c r="F56" s="82"/>
      <c r="G56" s="245"/>
      <c r="H56" s="64"/>
      <c r="I56" s="64"/>
      <c r="J56" s="185"/>
      <c r="K56" s="1685"/>
      <c r="L56" s="1518"/>
    </row>
    <row r="57" spans="2:12" x14ac:dyDescent="0.2">
      <c r="B57" s="214" t="s">
        <v>891</v>
      </c>
      <c r="C57" s="64"/>
      <c r="D57" s="82">
        <v>412.4</v>
      </c>
      <c r="E57" s="275"/>
      <c r="F57" s="82">
        <v>412.41</v>
      </c>
      <c r="G57" s="64"/>
      <c r="H57" s="64"/>
      <c r="I57" s="64"/>
      <c r="J57" s="185"/>
      <c r="K57" s="1685"/>
      <c r="L57" s="1518"/>
    </row>
    <row r="58" spans="2:12" x14ac:dyDescent="0.2">
      <c r="B58" s="534"/>
      <c r="C58" s="543"/>
      <c r="D58" s="557"/>
      <c r="E58" s="543"/>
      <c r="F58" s="557"/>
      <c r="G58" s="543"/>
      <c r="H58" s="543"/>
      <c r="I58" s="543"/>
      <c r="J58" s="185"/>
      <c r="K58" s="1685"/>
      <c r="L58" s="1518"/>
    </row>
    <row r="59" spans="2:12" x14ac:dyDescent="0.2">
      <c r="B59" s="534"/>
      <c r="C59" s="543"/>
      <c r="D59" s="557"/>
      <c r="E59" s="543"/>
      <c r="F59" s="557"/>
      <c r="G59" s="543"/>
      <c r="H59" s="543"/>
      <c r="I59" s="543"/>
      <c r="J59" s="185"/>
      <c r="K59" s="1685"/>
      <c r="L59" s="1518"/>
    </row>
    <row r="60" spans="2:12" x14ac:dyDescent="0.2">
      <c r="B60" s="534"/>
      <c r="C60" s="543"/>
      <c r="D60" s="557"/>
      <c r="E60" s="543"/>
      <c r="F60" s="557"/>
      <c r="G60" s="543"/>
      <c r="H60" s="543"/>
      <c r="I60" s="543"/>
      <c r="J60" s="185"/>
      <c r="K60" s="1685"/>
      <c r="L60" s="1518"/>
    </row>
    <row r="61" spans="2:12" x14ac:dyDescent="0.2">
      <c r="B61" s="534"/>
      <c r="C61" s="543"/>
      <c r="D61" s="557"/>
      <c r="E61" s="543"/>
      <c r="F61" s="557"/>
      <c r="G61" s="543"/>
      <c r="H61" s="543"/>
      <c r="I61" s="543"/>
      <c r="J61" s="185"/>
      <c r="K61" s="1685"/>
      <c r="L61" s="1518"/>
    </row>
    <row r="62" spans="2:12" x14ac:dyDescent="0.2">
      <c r="B62" s="534"/>
      <c r="C62" s="543"/>
      <c r="D62" s="557"/>
      <c r="E62" s="543"/>
      <c r="F62" s="557"/>
      <c r="G62" s="543"/>
      <c r="H62" s="543"/>
      <c r="I62" s="543"/>
      <c r="J62" s="185"/>
      <c r="K62" s="1685"/>
      <c r="L62" s="1518"/>
    </row>
    <row r="63" spans="2:12" x14ac:dyDescent="0.2">
      <c r="B63" s="534"/>
      <c r="C63" s="543"/>
      <c r="D63" s="557"/>
      <c r="E63" s="543"/>
      <c r="F63" s="557"/>
      <c r="G63" s="543"/>
      <c r="H63" s="543"/>
      <c r="I63" s="543"/>
      <c r="J63" s="185"/>
      <c r="K63" s="1685"/>
      <c r="L63" s="1518"/>
    </row>
    <row r="64" spans="2:12" ht="12.75" customHeight="1" x14ac:dyDescent="0.2">
      <c r="B64" s="534"/>
      <c r="C64" s="543"/>
      <c r="D64" s="557"/>
      <c r="E64" s="543"/>
      <c r="F64" s="557"/>
      <c r="G64" s="543"/>
      <c r="H64" s="543"/>
      <c r="I64" s="543"/>
      <c r="J64" s="185"/>
      <c r="K64" s="1685"/>
      <c r="L64" s="1518"/>
    </row>
    <row r="65" spans="1:12" ht="12.75" customHeight="1" x14ac:dyDescent="0.2">
      <c r="B65" s="534"/>
      <c r="C65" s="543"/>
      <c r="D65" s="557"/>
      <c r="E65" s="543"/>
      <c r="F65" s="557"/>
      <c r="G65" s="543"/>
      <c r="H65" s="543"/>
      <c r="I65" s="543"/>
      <c r="J65" s="185"/>
      <c r="K65" s="1685"/>
      <c r="L65" s="1512" t="str">
        <f>IF('Cover Page'!$E$14&gt;0,'Cover Page'!$E$14," ")</f>
        <v xml:space="preserve"> </v>
      </c>
    </row>
    <row r="66" spans="1:12" x14ac:dyDescent="0.2">
      <c r="B66" s="534"/>
      <c r="C66" s="543"/>
      <c r="D66" s="557"/>
      <c r="E66" s="543"/>
      <c r="F66" s="557"/>
      <c r="G66" s="543"/>
      <c r="H66" s="543"/>
      <c r="I66" s="543"/>
      <c r="J66" s="185"/>
      <c r="K66" s="1685"/>
      <c r="L66" s="1512"/>
    </row>
    <row r="67" spans="1:12" x14ac:dyDescent="0.2">
      <c r="B67" s="534"/>
      <c r="C67" s="543"/>
      <c r="D67" s="557"/>
      <c r="E67" s="543"/>
      <c r="F67" s="557"/>
      <c r="G67" s="543"/>
      <c r="H67" s="543"/>
      <c r="I67" s="543"/>
      <c r="J67" s="185"/>
      <c r="K67" s="1685"/>
      <c r="L67" s="1512"/>
    </row>
    <row r="68" spans="1:12" ht="13.5" thickBot="1" x14ac:dyDescent="0.25">
      <c r="B68" s="200" t="s">
        <v>1292</v>
      </c>
      <c r="C68" s="74">
        <f>SUM(C63:C67)</f>
        <v>0</v>
      </c>
      <c r="D68" s="82"/>
      <c r="E68" s="74">
        <f>SUM(E63:E67)</f>
        <v>0</v>
      </c>
      <c r="F68" s="82"/>
      <c r="G68" s="74">
        <f>SUM(G63:G67)</f>
        <v>0</v>
      </c>
      <c r="H68" s="74">
        <f>SUM(H63:H67)</f>
        <v>0</v>
      </c>
      <c r="I68" s="74">
        <f>SUM(I63:I67)</f>
        <v>0</v>
      </c>
      <c r="J68" s="185"/>
      <c r="K68" s="1685"/>
      <c r="L68" s="1032"/>
    </row>
    <row r="69" spans="1:12" ht="12.75" customHeight="1" thickTop="1" x14ac:dyDescent="0.2">
      <c r="B69" s="200"/>
      <c r="C69" s="64"/>
      <c r="D69" s="82"/>
      <c r="E69" s="275"/>
      <c r="F69" s="82"/>
      <c r="G69" s="64"/>
      <c r="H69" s="64"/>
      <c r="I69" s="64"/>
      <c r="J69" s="185"/>
      <c r="K69" s="1685"/>
      <c r="L69" s="1032"/>
    </row>
    <row r="70" spans="1:12" ht="12.75" customHeight="1" x14ac:dyDescent="0.2">
      <c r="A70" s="1686" t="s">
        <v>450</v>
      </c>
      <c r="B70" s="200"/>
      <c r="C70" s="64"/>
      <c r="D70" s="82"/>
      <c r="E70" s="275"/>
      <c r="F70" s="82"/>
      <c r="G70" s="64"/>
      <c r="H70" s="64"/>
      <c r="I70" s="64"/>
      <c r="J70" s="185"/>
      <c r="K70" s="1685"/>
      <c r="L70" s="1032"/>
    </row>
    <row r="71" spans="1:12" ht="13.5" thickBot="1" x14ac:dyDescent="0.25">
      <c r="A71" s="1686"/>
      <c r="B71" s="200" t="s">
        <v>1656</v>
      </c>
      <c r="C71" s="74">
        <f>C26+C40</f>
        <v>0</v>
      </c>
      <c r="D71" s="21"/>
      <c r="E71" s="74">
        <f>E26+E40</f>
        <v>0</v>
      </c>
      <c r="F71" s="21"/>
      <c r="G71" s="74">
        <f>G26+G40</f>
        <v>0</v>
      </c>
      <c r="H71" s="74">
        <f>H26+H40</f>
        <v>0</v>
      </c>
      <c r="I71" s="74">
        <f>I26+I40</f>
        <v>0</v>
      </c>
      <c r="J71" s="185"/>
      <c r="K71" s="1685"/>
      <c r="L71" s="1032"/>
    </row>
    <row r="72" spans="1:12" ht="12.75" customHeight="1" thickTop="1" x14ac:dyDescent="0.2">
      <c r="A72" s="1686"/>
      <c r="B72" s="200"/>
      <c r="C72" s="58" t="s">
        <v>1194</v>
      </c>
      <c r="D72" s="21"/>
      <c r="E72" s="34"/>
      <c r="F72" s="21"/>
      <c r="G72" s="34"/>
      <c r="H72" s="34"/>
      <c r="I72" s="58" t="s">
        <v>1194</v>
      </c>
      <c r="J72" s="185"/>
      <c r="K72" s="1685"/>
      <c r="L72" s="1032"/>
    </row>
    <row r="73" spans="1:12" ht="13.5" thickBot="1" x14ac:dyDescent="0.25">
      <c r="A73" s="1686"/>
      <c r="B73" s="201"/>
      <c r="C73" s="38"/>
      <c r="D73" s="32"/>
      <c r="E73" s="38"/>
      <c r="F73" s="32"/>
      <c r="G73" s="38"/>
      <c r="H73" s="38"/>
      <c r="I73" s="38"/>
      <c r="J73" s="90"/>
      <c r="K73" s="1685"/>
      <c r="L73" s="1032"/>
    </row>
    <row r="74" spans="1:12" x14ac:dyDescent="0.2">
      <c r="A74" s="1686"/>
      <c r="H74" s="44"/>
      <c r="K74" s="43"/>
      <c r="L74" s="1032"/>
    </row>
    <row r="75" spans="1:12" x14ac:dyDescent="0.2">
      <c r="A75" s="1686"/>
      <c r="I75" s="66"/>
      <c r="J75" s="54" t="s">
        <v>853</v>
      </c>
      <c r="L75" s="1032"/>
    </row>
    <row r="76" spans="1:12" s="509" customFormat="1" x14ac:dyDescent="0.2"/>
    <row r="77" spans="1:12" s="509" customFormat="1" x14ac:dyDescent="0.2"/>
    <row r="78" spans="1:12" s="509" customFormat="1" x14ac:dyDescent="0.2"/>
    <row r="79" spans="1:12" s="509" customFormat="1" x14ac:dyDescent="0.2"/>
    <row r="80" spans="1:12" s="509" customFormat="1" x14ac:dyDescent="0.2"/>
    <row r="81" s="509" customFormat="1" x14ac:dyDescent="0.2"/>
    <row r="82" s="509" customFormat="1" x14ac:dyDescent="0.2"/>
    <row r="83" s="509" customFormat="1" x14ac:dyDescent="0.2"/>
  </sheetData>
  <sheetProtection password="C9B0" sheet="1" objects="1" scenarios="1" formatCells="0" formatColumns="0" formatRows="0" insertRows="0"/>
  <customSheetViews>
    <customSheetView guid="{56330057-FDF7-4F01-A54F-39862AA5437F}" showGridLines="0" fitToPage="1">
      <selection sqref="A1:K2"/>
      <pageMargins left="0.5" right="0.5" top="0.5" bottom="0.5" header="0" footer="0.5"/>
      <printOptions horizontalCentered="1" gridLines="1"/>
      <pageSetup scale="55" orientation="landscape" r:id="rId1"/>
      <headerFooter alignWithMargins="0"/>
    </customSheetView>
    <customSheetView guid="{5798407D-750F-4210-A659-AB18B2146EC8}" showGridLines="0" fitToPage="1" showRuler="0">
      <pageMargins left="0.5" right="0.5" top="0.5" bottom="0.5" header="0" footer="0.5"/>
      <printOptions horizontalCentered="1"/>
      <pageSetup scale="54" orientation="landscape" r:id="rId2"/>
      <headerFooter alignWithMargins="0"/>
    </customSheetView>
    <customSheetView guid="{2A3615D7-7698-4568-8705-B8674009C55E}" showGridLines="0" fitToPage="1">
      <selection sqref="A1:K2"/>
      <pageMargins left="0.5" right="0.5" top="0.5" bottom="0.5" header="0" footer="0.5"/>
      <printOptions horizontalCentered="1" gridLines="1"/>
      <pageSetup scale="55" orientation="landscape" r:id="rId3"/>
      <headerFooter alignWithMargins="0"/>
    </customSheetView>
    <customSheetView guid="{FFE0FEC9-02DE-4FCF-B2B2-8C86F1867C4E}" showGridLines="0" fitToPage="1">
      <selection sqref="A1:K2"/>
      <pageMargins left="0.5" right="0.5" top="0.5" bottom="0.5" header="0" footer="0.5"/>
      <printOptions horizontalCentered="1" gridLines="1"/>
      <pageSetup scale="55" orientation="landscape" r:id="rId4"/>
      <headerFooter alignWithMargins="0"/>
    </customSheetView>
  </customSheetViews>
  <mergeCells count="16">
    <mergeCell ref="L46:L64"/>
    <mergeCell ref="L65:L67"/>
    <mergeCell ref="K1:K7"/>
    <mergeCell ref="K8:K73"/>
    <mergeCell ref="A70:A75"/>
    <mergeCell ref="D8:E8"/>
    <mergeCell ref="D9:E9"/>
    <mergeCell ref="F9:G9"/>
    <mergeCell ref="D7:E7"/>
    <mergeCell ref="F7:G7"/>
    <mergeCell ref="L1:L4"/>
    <mergeCell ref="F8:G8"/>
    <mergeCell ref="B1:J1"/>
    <mergeCell ref="B3:J3"/>
    <mergeCell ref="D6:E6"/>
    <mergeCell ref="F6:G6"/>
  </mergeCells>
  <phoneticPr fontId="0" type="noConversion"/>
  <printOptions horizontalCentered="1"/>
  <pageMargins left="0.5" right="0.5" top="0.5" bottom="0.5" header="0" footer="0.5"/>
  <pageSetup scale="54" orientation="landscape" r:id="rId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Q105"/>
  <sheetViews>
    <sheetView showGridLines="0" view="pageBreakPreview" zoomScale="70" zoomScaleNormal="75" zoomScaleSheetLayoutView="70" workbookViewId="0"/>
  </sheetViews>
  <sheetFormatPr defaultRowHeight="12.75" x14ac:dyDescent="0.2"/>
  <cols>
    <col min="1" max="1" width="5.7109375" style="509" customWidth="1"/>
    <col min="2" max="2" width="45.7109375" customWidth="1"/>
    <col min="3" max="3" width="45.7109375" style="1" customWidth="1"/>
    <col min="4" max="10" width="15.7109375" customWidth="1"/>
    <col min="11" max="11" width="10.7109375" customWidth="1"/>
    <col min="12" max="12" width="15.7109375" customWidth="1"/>
    <col min="13" max="13" width="10.7109375" customWidth="1"/>
    <col min="14" max="15" width="15.7109375" customWidth="1"/>
    <col min="16" max="16" width="5.140625" customWidth="1"/>
    <col min="17" max="17" width="3.28515625" customWidth="1"/>
  </cols>
  <sheetData>
    <row r="1" spans="1:17" ht="13.15" customHeight="1" x14ac:dyDescent="0.2">
      <c r="B1" s="1194" t="s">
        <v>451</v>
      </c>
      <c r="C1" s="1194"/>
      <c r="D1" s="1194"/>
      <c r="E1" s="1194"/>
      <c r="F1" s="1194"/>
      <c r="G1" s="1194"/>
      <c r="H1" s="1194"/>
      <c r="I1" s="1194"/>
      <c r="J1" s="1194"/>
      <c r="K1" s="1194"/>
      <c r="L1" s="1194"/>
      <c r="M1" s="1194"/>
      <c r="N1" s="1194"/>
      <c r="O1" s="1194"/>
      <c r="P1" s="1636" t="s">
        <v>2119</v>
      </c>
      <c r="Q1" s="1619"/>
    </row>
    <row r="2" spans="1:17" x14ac:dyDescent="0.2">
      <c r="C2" s="44"/>
      <c r="D2" s="44"/>
      <c r="E2" s="44"/>
      <c r="F2" s="44"/>
      <c r="G2" s="44"/>
      <c r="H2" s="44"/>
      <c r="I2" s="44"/>
      <c r="J2" s="44"/>
      <c r="K2" s="44"/>
      <c r="L2" s="44"/>
      <c r="M2" s="44"/>
      <c r="N2" s="44"/>
      <c r="O2" s="44"/>
      <c r="P2" s="1637"/>
      <c r="Q2" s="1619"/>
    </row>
    <row r="3" spans="1:17" x14ac:dyDescent="0.2">
      <c r="B3" s="1244" t="s">
        <v>31</v>
      </c>
      <c r="C3" s="1244"/>
      <c r="D3" s="1244"/>
      <c r="E3" s="1244"/>
      <c r="F3" s="1244"/>
      <c r="G3" s="1244"/>
      <c r="H3" s="1244"/>
      <c r="I3" s="1244"/>
      <c r="J3" s="1244"/>
      <c r="K3" s="1244"/>
      <c r="L3" s="1244"/>
      <c r="M3" s="1244"/>
      <c r="N3" s="1244"/>
      <c r="O3" s="1244"/>
      <c r="P3" s="1637"/>
      <c r="Q3" s="1619"/>
    </row>
    <row r="4" spans="1:17" x14ac:dyDescent="0.2">
      <c r="B4" s="1244" t="s">
        <v>1032</v>
      </c>
      <c r="C4" s="1244"/>
      <c r="D4" s="1244"/>
      <c r="E4" s="1244"/>
      <c r="F4" s="1244"/>
      <c r="G4" s="1244"/>
      <c r="H4" s="1244"/>
      <c r="I4" s="1244"/>
      <c r="J4" s="1244"/>
      <c r="K4" s="1244"/>
      <c r="L4" s="1244"/>
      <c r="M4" s="1244"/>
      <c r="N4" s="1244"/>
      <c r="O4" s="1244"/>
      <c r="P4" s="1637"/>
      <c r="Q4" s="1619"/>
    </row>
    <row r="5" spans="1:17" x14ac:dyDescent="0.2">
      <c r="B5" s="1244" t="s">
        <v>1033</v>
      </c>
      <c r="C5" s="1244"/>
      <c r="D5" s="1244"/>
      <c r="E5" s="1244"/>
      <c r="F5" s="1244"/>
      <c r="G5" s="1244"/>
      <c r="H5" s="1244"/>
      <c r="I5" s="1244"/>
      <c r="J5" s="1244"/>
      <c r="K5" s="1244"/>
      <c r="L5" s="1244"/>
      <c r="M5" s="1244"/>
      <c r="N5" s="1244"/>
      <c r="O5" s="1244"/>
      <c r="P5" s="1637"/>
      <c r="Q5" s="1032"/>
    </row>
    <row r="6" spans="1:17" ht="12.75" customHeight="1" x14ac:dyDescent="0.2">
      <c r="B6" s="1244" t="s">
        <v>1293</v>
      </c>
      <c r="C6" s="1244"/>
      <c r="D6" s="1244"/>
      <c r="E6" s="1244"/>
      <c r="F6" s="1244"/>
      <c r="G6" s="1244"/>
      <c r="H6" s="1244"/>
      <c r="I6" s="1244"/>
      <c r="J6" s="1244"/>
      <c r="K6" s="1244"/>
      <c r="L6" s="1244"/>
      <c r="M6" s="1244"/>
      <c r="N6" s="1244"/>
      <c r="O6" s="1244"/>
      <c r="P6" s="1637"/>
      <c r="Q6" s="1032"/>
    </row>
    <row r="7" spans="1:17" x14ac:dyDescent="0.2">
      <c r="B7" s="1244" t="s">
        <v>1704</v>
      </c>
      <c r="C7" s="1244"/>
      <c r="D7" s="1244"/>
      <c r="E7" s="1244"/>
      <c r="F7" s="1244"/>
      <c r="G7" s="1244"/>
      <c r="H7" s="1244"/>
      <c r="I7" s="1244"/>
      <c r="J7" s="1244"/>
      <c r="K7" s="1244"/>
      <c r="L7" s="1244"/>
      <c r="M7" s="1244"/>
      <c r="N7" s="1244"/>
      <c r="O7" s="1244"/>
      <c r="P7" s="1637"/>
      <c r="Q7" s="1032"/>
    </row>
    <row r="8" spans="1:17" ht="13.5" thickBot="1" x14ac:dyDescent="0.25">
      <c r="P8" s="1637"/>
      <c r="Q8" s="1032"/>
    </row>
    <row r="9" spans="1:17" x14ac:dyDescent="0.2">
      <c r="B9" s="191"/>
      <c r="C9" s="50"/>
      <c r="D9" s="50"/>
      <c r="E9" s="50"/>
      <c r="F9" s="50"/>
      <c r="G9" s="1464"/>
      <c r="H9" s="1501"/>
      <c r="I9" s="1598"/>
      <c r="J9" s="1603"/>
      <c r="K9" s="1464"/>
      <c r="L9" s="1501"/>
      <c r="M9" s="1501"/>
      <c r="N9" s="1465"/>
      <c r="O9" s="186"/>
      <c r="P9" s="1691" t="str">
        <f>IF('Cover Page'!$A$1&gt;0,'Cover Page'!$A$1," ")</f>
        <v xml:space="preserve"> </v>
      </c>
      <c r="Q9" s="1032"/>
    </row>
    <row r="10" spans="1:17" ht="12.75" customHeight="1" x14ac:dyDescent="0.2">
      <c r="B10" s="192"/>
      <c r="C10" s="17"/>
      <c r="D10" s="17"/>
      <c r="E10" s="17"/>
      <c r="F10" s="17"/>
      <c r="G10" s="1457" t="s">
        <v>461</v>
      </c>
      <c r="H10" s="1470"/>
      <c r="I10" s="1500"/>
      <c r="J10" s="1473"/>
      <c r="K10" s="1457" t="s">
        <v>446</v>
      </c>
      <c r="L10" s="1470"/>
      <c r="M10" s="1470"/>
      <c r="N10" s="1441"/>
      <c r="O10" s="187"/>
      <c r="P10" s="1691"/>
      <c r="Q10" s="1032"/>
    </row>
    <row r="11" spans="1:17" x14ac:dyDescent="0.2">
      <c r="B11" s="192"/>
      <c r="C11" s="17"/>
      <c r="D11" s="17"/>
      <c r="E11" s="17"/>
      <c r="F11" s="17"/>
      <c r="G11" s="1458"/>
      <c r="H11" s="1471"/>
      <c r="I11" s="1223"/>
      <c r="J11" s="1496"/>
      <c r="K11" s="8"/>
      <c r="L11" s="9"/>
      <c r="M11" s="9"/>
      <c r="N11" s="10"/>
      <c r="O11" s="187"/>
      <c r="P11" s="1691"/>
      <c r="Q11" s="1032"/>
    </row>
    <row r="12" spans="1:17" x14ac:dyDescent="0.2">
      <c r="B12" s="192"/>
      <c r="C12" s="17" t="s">
        <v>453</v>
      </c>
      <c r="D12" s="17"/>
      <c r="E12" s="17"/>
      <c r="F12" s="17" t="s">
        <v>252</v>
      </c>
      <c r="G12" s="17"/>
      <c r="H12" s="17"/>
      <c r="I12" s="17"/>
      <c r="J12" s="17"/>
      <c r="K12" s="17"/>
      <c r="L12" s="17"/>
      <c r="M12" s="17"/>
      <c r="N12" s="17"/>
      <c r="O12" s="187" t="s">
        <v>252</v>
      </c>
      <c r="P12" s="1691"/>
      <c r="Q12" s="1032"/>
    </row>
    <row r="13" spans="1:17" x14ac:dyDescent="0.2">
      <c r="B13" s="192"/>
      <c r="C13" s="17" t="s">
        <v>454</v>
      </c>
      <c r="D13" s="17" t="s">
        <v>456</v>
      </c>
      <c r="E13" s="17" t="s">
        <v>457</v>
      </c>
      <c r="F13" s="17" t="s">
        <v>314</v>
      </c>
      <c r="G13" s="17" t="s">
        <v>458</v>
      </c>
      <c r="H13" s="17" t="s">
        <v>552</v>
      </c>
      <c r="I13" s="17" t="s">
        <v>458</v>
      </c>
      <c r="J13" s="17" t="s">
        <v>552</v>
      </c>
      <c r="K13" s="17" t="s">
        <v>555</v>
      </c>
      <c r="L13" s="17" t="s">
        <v>318</v>
      </c>
      <c r="M13" s="17" t="s">
        <v>555</v>
      </c>
      <c r="N13" s="17" t="s">
        <v>317</v>
      </c>
      <c r="O13" s="187" t="s">
        <v>253</v>
      </c>
      <c r="P13" s="1691"/>
      <c r="Q13" s="1032"/>
    </row>
    <row r="14" spans="1:17" x14ac:dyDescent="0.2">
      <c r="B14" s="192" t="s">
        <v>452</v>
      </c>
      <c r="C14" s="17" t="s">
        <v>455</v>
      </c>
      <c r="D14" s="17" t="s">
        <v>455</v>
      </c>
      <c r="E14" s="17" t="s">
        <v>455</v>
      </c>
      <c r="F14" s="17" t="s">
        <v>961</v>
      </c>
      <c r="G14" s="17" t="s">
        <v>459</v>
      </c>
      <c r="H14" s="17" t="s">
        <v>460</v>
      </c>
      <c r="I14" s="17" t="s">
        <v>553</v>
      </c>
      <c r="J14" s="17" t="s">
        <v>554</v>
      </c>
      <c r="K14" s="17" t="s">
        <v>609</v>
      </c>
      <c r="L14" s="17" t="s">
        <v>1558</v>
      </c>
      <c r="M14" s="17" t="s">
        <v>609</v>
      </c>
      <c r="N14" s="17" t="s">
        <v>1558</v>
      </c>
      <c r="O14" s="187" t="s">
        <v>961</v>
      </c>
      <c r="P14" s="1691"/>
      <c r="Q14" s="1032"/>
    </row>
    <row r="15" spans="1:17" s="30" customFormat="1" x14ac:dyDescent="0.2">
      <c r="A15" s="880"/>
      <c r="B15" s="192" t="s">
        <v>953</v>
      </c>
      <c r="C15" s="17" t="s">
        <v>955</v>
      </c>
      <c r="D15" s="17" t="s">
        <v>958</v>
      </c>
      <c r="E15" s="17" t="s">
        <v>960</v>
      </c>
      <c r="F15" s="17" t="s">
        <v>962</v>
      </c>
      <c r="G15" s="17" t="s">
        <v>963</v>
      </c>
      <c r="H15" s="17" t="s">
        <v>607</v>
      </c>
      <c r="I15" s="17" t="s">
        <v>1329</v>
      </c>
      <c r="J15" s="17" t="s">
        <v>1330</v>
      </c>
      <c r="K15" s="17" t="s">
        <v>556</v>
      </c>
      <c r="L15" s="17" t="s">
        <v>557</v>
      </c>
      <c r="M15" s="17" t="s">
        <v>558</v>
      </c>
      <c r="N15" s="17" t="s">
        <v>559</v>
      </c>
      <c r="O15" s="187" t="s">
        <v>560</v>
      </c>
      <c r="P15" s="1691"/>
      <c r="Q15" s="1032"/>
    </row>
    <row r="16" spans="1:17" x14ac:dyDescent="0.2">
      <c r="B16" s="193"/>
      <c r="C16" s="18"/>
      <c r="D16" s="18"/>
      <c r="E16" s="18"/>
      <c r="F16" s="18"/>
      <c r="G16" s="18"/>
      <c r="H16" s="18"/>
      <c r="I16" s="18"/>
      <c r="J16" s="18"/>
      <c r="K16" s="18"/>
      <c r="L16" s="18"/>
      <c r="M16" s="18"/>
      <c r="N16" s="18"/>
      <c r="O16" s="188"/>
      <c r="P16" s="1691"/>
      <c r="Q16" s="1032"/>
    </row>
    <row r="17" spans="2:17" x14ac:dyDescent="0.2">
      <c r="B17" s="205"/>
      <c r="C17" s="20"/>
      <c r="D17" s="33"/>
      <c r="E17" s="33"/>
      <c r="F17" s="33"/>
      <c r="G17" s="33"/>
      <c r="H17" s="33"/>
      <c r="I17" s="33"/>
      <c r="J17" s="33"/>
      <c r="K17" s="692"/>
      <c r="L17" s="33"/>
      <c r="M17" s="692"/>
      <c r="N17" s="33"/>
      <c r="O17" s="447"/>
      <c r="P17" s="1691"/>
      <c r="Q17" s="1032"/>
    </row>
    <row r="18" spans="2:17" x14ac:dyDescent="0.2">
      <c r="B18" s="214" t="s">
        <v>550</v>
      </c>
      <c r="C18" s="22"/>
      <c r="D18" s="34"/>
      <c r="E18" s="34"/>
      <c r="F18" s="34"/>
      <c r="G18" s="34"/>
      <c r="H18" s="34"/>
      <c r="I18" s="34"/>
      <c r="J18" s="34"/>
      <c r="K18" s="645"/>
      <c r="L18" s="34"/>
      <c r="M18" s="645"/>
      <c r="N18" s="34"/>
      <c r="O18" s="448"/>
      <c r="P18" s="1691"/>
      <c r="Q18" s="1032"/>
    </row>
    <row r="19" spans="2:17" x14ac:dyDescent="0.2">
      <c r="B19" s="200"/>
      <c r="C19" s="22"/>
      <c r="D19" s="34"/>
      <c r="E19" s="34"/>
      <c r="F19" s="34"/>
      <c r="G19" s="34"/>
      <c r="H19" s="34"/>
      <c r="I19" s="34"/>
      <c r="J19" s="34"/>
      <c r="K19" s="645"/>
      <c r="L19" s="34"/>
      <c r="M19" s="645"/>
      <c r="N19" s="34"/>
      <c r="O19" s="448"/>
      <c r="P19" s="1691"/>
      <c r="Q19" s="1032"/>
    </row>
    <row r="20" spans="2:17" x14ac:dyDescent="0.2">
      <c r="B20" s="200" t="s">
        <v>206</v>
      </c>
      <c r="C20" s="22"/>
      <c r="D20" s="64"/>
      <c r="E20" s="64"/>
      <c r="F20" s="64"/>
      <c r="G20" s="64"/>
      <c r="H20" s="64"/>
      <c r="I20" s="64"/>
      <c r="J20" s="64"/>
      <c r="K20" s="645"/>
      <c r="L20" s="64"/>
      <c r="M20" s="645"/>
      <c r="N20" s="64"/>
      <c r="O20" s="448"/>
      <c r="P20" s="1691"/>
      <c r="Q20" s="1032"/>
    </row>
    <row r="21" spans="2:17" x14ac:dyDescent="0.2">
      <c r="B21" s="534"/>
      <c r="C21" s="533"/>
      <c r="D21" s="530"/>
      <c r="E21" s="530"/>
      <c r="F21" s="530"/>
      <c r="G21" s="530"/>
      <c r="H21" s="530"/>
      <c r="I21" s="530"/>
      <c r="J21" s="530"/>
      <c r="K21" s="646"/>
      <c r="L21" s="530"/>
      <c r="M21" s="646"/>
      <c r="N21" s="530"/>
      <c r="O21" s="259">
        <f>F21+G21-H21+I21-J21-L21+N21</f>
        <v>0</v>
      </c>
      <c r="P21" s="1691"/>
      <c r="Q21" s="1032"/>
    </row>
    <row r="22" spans="2:17" x14ac:dyDescent="0.2">
      <c r="B22" s="534"/>
      <c r="C22" s="533"/>
      <c r="D22" s="530"/>
      <c r="E22" s="530"/>
      <c r="F22" s="530"/>
      <c r="G22" s="530"/>
      <c r="H22" s="530"/>
      <c r="I22" s="530"/>
      <c r="J22" s="530"/>
      <c r="K22" s="646"/>
      <c r="L22" s="530"/>
      <c r="M22" s="646"/>
      <c r="N22" s="530"/>
      <c r="O22" s="259">
        <f t="shared" ref="O22:O67" si="0">F22+G22-H22+I22-J22-L22+N22</f>
        <v>0</v>
      </c>
      <c r="P22" s="1691"/>
      <c r="Q22" s="1032"/>
    </row>
    <row r="23" spans="2:17" x14ac:dyDescent="0.2">
      <c r="B23" s="534"/>
      <c r="C23" s="533"/>
      <c r="D23" s="530"/>
      <c r="E23" s="530"/>
      <c r="F23" s="530"/>
      <c r="G23" s="530"/>
      <c r="H23" s="530"/>
      <c r="I23" s="530"/>
      <c r="J23" s="530"/>
      <c r="K23" s="646"/>
      <c r="L23" s="530"/>
      <c r="M23" s="646"/>
      <c r="N23" s="530"/>
      <c r="O23" s="259">
        <f t="shared" si="0"/>
        <v>0</v>
      </c>
      <c r="P23" s="1691"/>
      <c r="Q23" s="1032"/>
    </row>
    <row r="24" spans="2:17" x14ac:dyDescent="0.2">
      <c r="B24" s="534"/>
      <c r="C24" s="533"/>
      <c r="D24" s="530"/>
      <c r="E24" s="530"/>
      <c r="F24" s="530"/>
      <c r="G24" s="530"/>
      <c r="H24" s="530"/>
      <c r="I24" s="530"/>
      <c r="J24" s="530"/>
      <c r="K24" s="646"/>
      <c r="L24" s="530"/>
      <c r="M24" s="646"/>
      <c r="N24" s="530"/>
      <c r="O24" s="259">
        <f t="shared" si="0"/>
        <v>0</v>
      </c>
      <c r="P24" s="1691"/>
      <c r="Q24" s="1032"/>
    </row>
    <row r="25" spans="2:17" x14ac:dyDescent="0.2">
      <c r="B25" s="534"/>
      <c r="C25" s="533"/>
      <c r="D25" s="530"/>
      <c r="E25" s="530"/>
      <c r="F25" s="530"/>
      <c r="G25" s="530"/>
      <c r="H25" s="530"/>
      <c r="I25" s="530"/>
      <c r="J25" s="530"/>
      <c r="K25" s="646"/>
      <c r="L25" s="530"/>
      <c r="M25" s="646"/>
      <c r="N25" s="530"/>
      <c r="O25" s="259">
        <f t="shared" si="0"/>
        <v>0</v>
      </c>
      <c r="P25" s="1691"/>
      <c r="Q25" s="1032"/>
    </row>
    <row r="26" spans="2:17" x14ac:dyDescent="0.2">
      <c r="B26" s="534"/>
      <c r="C26" s="533"/>
      <c r="D26" s="530"/>
      <c r="E26" s="530"/>
      <c r="F26" s="530"/>
      <c r="G26" s="530"/>
      <c r="H26" s="530"/>
      <c r="I26" s="530"/>
      <c r="J26" s="530"/>
      <c r="K26" s="646"/>
      <c r="L26" s="530"/>
      <c r="M26" s="646"/>
      <c r="N26" s="530"/>
      <c r="O26" s="259">
        <f t="shared" si="0"/>
        <v>0</v>
      </c>
      <c r="P26" s="1691"/>
      <c r="Q26" s="1032"/>
    </row>
    <row r="27" spans="2:17" x14ac:dyDescent="0.2">
      <c r="B27" s="534"/>
      <c r="C27" s="533"/>
      <c r="D27" s="530"/>
      <c r="E27" s="530"/>
      <c r="F27" s="530"/>
      <c r="G27" s="530"/>
      <c r="H27" s="530"/>
      <c r="I27" s="530"/>
      <c r="J27" s="530"/>
      <c r="K27" s="646"/>
      <c r="L27" s="530"/>
      <c r="M27" s="646"/>
      <c r="N27" s="530"/>
      <c r="O27" s="259">
        <f t="shared" si="0"/>
        <v>0</v>
      </c>
      <c r="P27" s="1691"/>
      <c r="Q27" s="1032"/>
    </row>
    <row r="28" spans="2:17" x14ac:dyDescent="0.2">
      <c r="B28" s="534"/>
      <c r="C28" s="533"/>
      <c r="D28" s="530"/>
      <c r="E28" s="530"/>
      <c r="F28" s="530"/>
      <c r="G28" s="530"/>
      <c r="H28" s="530"/>
      <c r="I28" s="530"/>
      <c r="J28" s="530"/>
      <c r="K28" s="646"/>
      <c r="L28" s="530"/>
      <c r="M28" s="646"/>
      <c r="N28" s="530"/>
      <c r="O28" s="259">
        <f t="shared" si="0"/>
        <v>0</v>
      </c>
      <c r="P28" s="1691"/>
      <c r="Q28" s="1032"/>
    </row>
    <row r="29" spans="2:17" x14ac:dyDescent="0.2">
      <c r="B29" s="534"/>
      <c r="C29" s="533"/>
      <c r="D29" s="530"/>
      <c r="E29" s="530"/>
      <c r="F29" s="530"/>
      <c r="G29" s="530"/>
      <c r="H29" s="530"/>
      <c r="I29" s="530"/>
      <c r="J29" s="530"/>
      <c r="K29" s="646"/>
      <c r="L29" s="530"/>
      <c r="M29" s="646"/>
      <c r="N29" s="530"/>
      <c r="O29" s="259">
        <f t="shared" si="0"/>
        <v>0</v>
      </c>
      <c r="P29" s="1691"/>
      <c r="Q29" s="1032"/>
    </row>
    <row r="30" spans="2:17" x14ac:dyDescent="0.2">
      <c r="B30" s="534"/>
      <c r="C30" s="533"/>
      <c r="D30" s="530"/>
      <c r="E30" s="530"/>
      <c r="F30" s="530"/>
      <c r="G30" s="530"/>
      <c r="H30" s="530"/>
      <c r="I30" s="530"/>
      <c r="J30" s="530"/>
      <c r="K30" s="646"/>
      <c r="L30" s="530"/>
      <c r="M30" s="646"/>
      <c r="N30" s="530"/>
      <c r="O30" s="259">
        <f t="shared" si="0"/>
        <v>0</v>
      </c>
      <c r="P30" s="1691"/>
      <c r="Q30" s="1032"/>
    </row>
    <row r="31" spans="2:17" x14ac:dyDescent="0.2">
      <c r="B31" s="534"/>
      <c r="C31" s="533"/>
      <c r="D31" s="530"/>
      <c r="E31" s="530"/>
      <c r="F31" s="530"/>
      <c r="G31" s="530"/>
      <c r="H31" s="530"/>
      <c r="I31" s="530"/>
      <c r="J31" s="530"/>
      <c r="K31" s="646"/>
      <c r="L31" s="530"/>
      <c r="M31" s="646"/>
      <c r="N31" s="530"/>
      <c r="O31" s="259">
        <f t="shared" si="0"/>
        <v>0</v>
      </c>
      <c r="P31" s="1691"/>
      <c r="Q31" s="1032"/>
    </row>
    <row r="32" spans="2:17" x14ac:dyDescent="0.2">
      <c r="B32" s="534"/>
      <c r="C32" s="533"/>
      <c r="D32" s="530"/>
      <c r="E32" s="530"/>
      <c r="F32" s="530"/>
      <c r="G32" s="530"/>
      <c r="H32" s="530"/>
      <c r="I32" s="530"/>
      <c r="J32" s="530"/>
      <c r="K32" s="646"/>
      <c r="L32" s="530"/>
      <c r="M32" s="646"/>
      <c r="N32" s="530"/>
      <c r="O32" s="259">
        <f t="shared" si="0"/>
        <v>0</v>
      </c>
      <c r="P32" s="1691"/>
      <c r="Q32" s="1032"/>
    </row>
    <row r="33" spans="2:17" x14ac:dyDescent="0.2">
      <c r="B33" s="534"/>
      <c r="C33" s="533"/>
      <c r="D33" s="530"/>
      <c r="E33" s="530"/>
      <c r="F33" s="530"/>
      <c r="G33" s="530"/>
      <c r="H33" s="530"/>
      <c r="I33" s="530"/>
      <c r="J33" s="530"/>
      <c r="K33" s="646"/>
      <c r="L33" s="530"/>
      <c r="M33" s="646"/>
      <c r="N33" s="530"/>
      <c r="O33" s="259">
        <f t="shared" si="0"/>
        <v>0</v>
      </c>
      <c r="P33" s="1691"/>
      <c r="Q33" s="1032"/>
    </row>
    <row r="34" spans="2:17" x14ac:dyDescent="0.2">
      <c r="B34" s="534"/>
      <c r="C34" s="533"/>
      <c r="D34" s="530"/>
      <c r="E34" s="530"/>
      <c r="F34" s="530"/>
      <c r="G34" s="530"/>
      <c r="H34" s="530"/>
      <c r="I34" s="530"/>
      <c r="J34" s="530"/>
      <c r="K34" s="646"/>
      <c r="L34" s="530"/>
      <c r="M34" s="646"/>
      <c r="N34" s="530"/>
      <c r="O34" s="259">
        <f t="shared" si="0"/>
        <v>0</v>
      </c>
      <c r="P34" s="1691"/>
      <c r="Q34" s="1032"/>
    </row>
    <row r="35" spans="2:17" x14ac:dyDescent="0.2">
      <c r="B35" s="534"/>
      <c r="C35" s="533"/>
      <c r="D35" s="530"/>
      <c r="E35" s="530"/>
      <c r="F35" s="530"/>
      <c r="G35" s="530"/>
      <c r="H35" s="530"/>
      <c r="I35" s="530"/>
      <c r="J35" s="530"/>
      <c r="K35" s="646"/>
      <c r="L35" s="530"/>
      <c r="M35" s="646"/>
      <c r="N35" s="530"/>
      <c r="O35" s="259">
        <f t="shared" si="0"/>
        <v>0</v>
      </c>
      <c r="P35" s="1691"/>
      <c r="Q35" s="1032"/>
    </row>
    <row r="36" spans="2:17" x14ac:dyDescent="0.2">
      <c r="B36" s="200" t="s">
        <v>204</v>
      </c>
      <c r="C36" s="22"/>
      <c r="D36" s="64"/>
      <c r="E36" s="64"/>
      <c r="F36" s="64"/>
      <c r="G36" s="64"/>
      <c r="H36" s="64"/>
      <c r="I36" s="64"/>
      <c r="J36" s="64"/>
      <c r="K36" s="645"/>
      <c r="L36" s="64"/>
      <c r="M36" s="645"/>
      <c r="N36" s="64"/>
      <c r="O36" s="448"/>
      <c r="P36" s="1691"/>
      <c r="Q36" s="1032"/>
    </row>
    <row r="37" spans="2:17" x14ac:dyDescent="0.2">
      <c r="B37" s="534"/>
      <c r="C37" s="533"/>
      <c r="D37" s="530"/>
      <c r="E37" s="530"/>
      <c r="F37" s="530"/>
      <c r="G37" s="530"/>
      <c r="H37" s="530"/>
      <c r="I37" s="530"/>
      <c r="J37" s="530"/>
      <c r="K37" s="646"/>
      <c r="L37" s="530"/>
      <c r="M37" s="646"/>
      <c r="N37" s="530"/>
      <c r="O37" s="259">
        <f t="shared" si="0"/>
        <v>0</v>
      </c>
      <c r="P37" s="1691"/>
      <c r="Q37" s="1032"/>
    </row>
    <row r="38" spans="2:17" x14ac:dyDescent="0.2">
      <c r="B38" s="534"/>
      <c r="C38" s="533"/>
      <c r="D38" s="530"/>
      <c r="E38" s="530"/>
      <c r="F38" s="530"/>
      <c r="G38" s="530"/>
      <c r="H38" s="530"/>
      <c r="I38" s="530"/>
      <c r="J38" s="530"/>
      <c r="K38" s="646"/>
      <c r="L38" s="530"/>
      <c r="M38" s="646"/>
      <c r="N38" s="530"/>
      <c r="O38" s="259">
        <f t="shared" si="0"/>
        <v>0</v>
      </c>
      <c r="P38" s="1691"/>
      <c r="Q38" s="1032"/>
    </row>
    <row r="39" spans="2:17" x14ac:dyDescent="0.2">
      <c r="B39" s="534"/>
      <c r="C39" s="533"/>
      <c r="D39" s="530"/>
      <c r="E39" s="530"/>
      <c r="F39" s="530"/>
      <c r="G39" s="530"/>
      <c r="H39" s="530"/>
      <c r="I39" s="530"/>
      <c r="J39" s="530"/>
      <c r="K39" s="646"/>
      <c r="L39" s="530"/>
      <c r="M39" s="646"/>
      <c r="N39" s="530"/>
      <c r="O39" s="259">
        <f t="shared" si="0"/>
        <v>0</v>
      </c>
      <c r="P39" s="1691"/>
      <c r="Q39" s="1032"/>
    </row>
    <row r="40" spans="2:17" x14ac:dyDescent="0.2">
      <c r="B40" s="534"/>
      <c r="C40" s="533"/>
      <c r="D40" s="530"/>
      <c r="E40" s="530"/>
      <c r="F40" s="530"/>
      <c r="G40" s="530"/>
      <c r="H40" s="530"/>
      <c r="I40" s="530"/>
      <c r="J40" s="530"/>
      <c r="K40" s="646"/>
      <c r="L40" s="530"/>
      <c r="M40" s="646"/>
      <c r="N40" s="530"/>
      <c r="O40" s="259">
        <f t="shared" si="0"/>
        <v>0</v>
      </c>
      <c r="P40" s="1691"/>
      <c r="Q40" s="1032"/>
    </row>
    <row r="41" spans="2:17" x14ac:dyDescent="0.2">
      <c r="B41" s="534"/>
      <c r="C41" s="533"/>
      <c r="D41" s="530"/>
      <c r="E41" s="530"/>
      <c r="F41" s="530"/>
      <c r="G41" s="530"/>
      <c r="H41" s="530"/>
      <c r="I41" s="530"/>
      <c r="J41" s="530"/>
      <c r="K41" s="646"/>
      <c r="L41" s="530"/>
      <c r="M41" s="646"/>
      <c r="N41" s="530"/>
      <c r="O41" s="259">
        <f t="shared" si="0"/>
        <v>0</v>
      </c>
      <c r="P41" s="1691"/>
      <c r="Q41" s="1032"/>
    </row>
    <row r="42" spans="2:17" x14ac:dyDescent="0.2">
      <c r="B42" s="534"/>
      <c r="C42" s="533"/>
      <c r="D42" s="530"/>
      <c r="E42" s="530"/>
      <c r="F42" s="530"/>
      <c r="G42" s="530"/>
      <c r="H42" s="530"/>
      <c r="I42" s="530"/>
      <c r="J42" s="530"/>
      <c r="K42" s="646"/>
      <c r="L42" s="530"/>
      <c r="M42" s="646"/>
      <c r="N42" s="530"/>
      <c r="O42" s="259">
        <f t="shared" si="0"/>
        <v>0</v>
      </c>
      <c r="P42" s="1691"/>
      <c r="Q42" s="1032"/>
    </row>
    <row r="43" spans="2:17" x14ac:dyDescent="0.2">
      <c r="B43" s="534"/>
      <c r="C43" s="533"/>
      <c r="D43" s="530"/>
      <c r="E43" s="530"/>
      <c r="F43" s="530"/>
      <c r="G43" s="530"/>
      <c r="H43" s="530"/>
      <c r="I43" s="530"/>
      <c r="J43" s="530"/>
      <c r="K43" s="646"/>
      <c r="L43" s="530"/>
      <c r="M43" s="646"/>
      <c r="N43" s="530"/>
      <c r="O43" s="259">
        <f t="shared" si="0"/>
        <v>0</v>
      </c>
      <c r="P43" s="1691"/>
      <c r="Q43" s="1032"/>
    </row>
    <row r="44" spans="2:17" x14ac:dyDescent="0.2">
      <c r="B44" s="534"/>
      <c r="C44" s="533"/>
      <c r="D44" s="530"/>
      <c r="E44" s="530"/>
      <c r="F44" s="530"/>
      <c r="G44" s="530"/>
      <c r="H44" s="530"/>
      <c r="I44" s="530"/>
      <c r="J44" s="530"/>
      <c r="K44" s="646"/>
      <c r="L44" s="530"/>
      <c r="M44" s="646"/>
      <c r="N44" s="530"/>
      <c r="O44" s="259">
        <f t="shared" si="0"/>
        <v>0</v>
      </c>
      <c r="P44" s="1691"/>
      <c r="Q44" s="1032"/>
    </row>
    <row r="45" spans="2:17" x14ac:dyDescent="0.2">
      <c r="B45" s="534"/>
      <c r="C45" s="533"/>
      <c r="D45" s="530"/>
      <c r="E45" s="530"/>
      <c r="F45" s="530"/>
      <c r="G45" s="530"/>
      <c r="H45" s="530"/>
      <c r="I45" s="530"/>
      <c r="J45" s="530"/>
      <c r="K45" s="646"/>
      <c r="L45" s="530"/>
      <c r="M45" s="646"/>
      <c r="N45" s="530"/>
      <c r="O45" s="259">
        <f t="shared" si="0"/>
        <v>0</v>
      </c>
      <c r="P45" s="1691"/>
      <c r="Q45" s="1032"/>
    </row>
    <row r="46" spans="2:17" x14ac:dyDescent="0.2">
      <c r="B46" s="534"/>
      <c r="C46" s="533"/>
      <c r="D46" s="530"/>
      <c r="E46" s="530"/>
      <c r="F46" s="530"/>
      <c r="G46" s="530"/>
      <c r="H46" s="530"/>
      <c r="I46" s="530"/>
      <c r="J46" s="530"/>
      <c r="K46" s="646"/>
      <c r="L46" s="530"/>
      <c r="M46" s="646"/>
      <c r="N46" s="530"/>
      <c r="O46" s="259">
        <f t="shared" si="0"/>
        <v>0</v>
      </c>
      <c r="P46" s="1691"/>
      <c r="Q46" s="1032"/>
    </row>
    <row r="47" spans="2:17" x14ac:dyDescent="0.2">
      <c r="B47" s="534"/>
      <c r="C47" s="533"/>
      <c r="D47" s="530"/>
      <c r="E47" s="530"/>
      <c r="F47" s="530"/>
      <c r="G47" s="530"/>
      <c r="H47" s="530"/>
      <c r="I47" s="530"/>
      <c r="J47" s="530"/>
      <c r="K47" s="646"/>
      <c r="L47" s="530"/>
      <c r="M47" s="646"/>
      <c r="N47" s="530"/>
      <c r="O47" s="259">
        <f t="shared" si="0"/>
        <v>0</v>
      </c>
      <c r="P47" s="1691"/>
      <c r="Q47" s="1032"/>
    </row>
    <row r="48" spans="2:17" x14ac:dyDescent="0.2">
      <c r="B48" s="534"/>
      <c r="C48" s="533"/>
      <c r="D48" s="530"/>
      <c r="E48" s="530"/>
      <c r="F48" s="530"/>
      <c r="G48" s="530"/>
      <c r="H48" s="530"/>
      <c r="I48" s="530"/>
      <c r="J48" s="530"/>
      <c r="K48" s="646"/>
      <c r="L48" s="530"/>
      <c r="M48" s="646"/>
      <c r="N48" s="530"/>
      <c r="O48" s="259">
        <f t="shared" si="0"/>
        <v>0</v>
      </c>
      <c r="P48" s="1691"/>
      <c r="Q48" s="1032"/>
    </row>
    <row r="49" spans="2:17" x14ac:dyDescent="0.2">
      <c r="B49" s="534"/>
      <c r="C49" s="533"/>
      <c r="D49" s="530"/>
      <c r="E49" s="530"/>
      <c r="F49" s="530"/>
      <c r="G49" s="530"/>
      <c r="H49" s="530"/>
      <c r="I49" s="530"/>
      <c r="J49" s="530"/>
      <c r="K49" s="646"/>
      <c r="L49" s="530"/>
      <c r="M49" s="646"/>
      <c r="N49" s="530"/>
      <c r="O49" s="259">
        <f t="shared" si="0"/>
        <v>0</v>
      </c>
      <c r="P49" s="1691"/>
      <c r="Q49" s="1032"/>
    </row>
    <row r="50" spans="2:17" x14ac:dyDescent="0.2">
      <c r="B50" s="534"/>
      <c r="C50" s="533"/>
      <c r="D50" s="530"/>
      <c r="E50" s="530"/>
      <c r="F50" s="530"/>
      <c r="G50" s="530"/>
      <c r="H50" s="530"/>
      <c r="I50" s="530"/>
      <c r="J50" s="530"/>
      <c r="K50" s="646"/>
      <c r="L50" s="530"/>
      <c r="M50" s="646"/>
      <c r="N50" s="530"/>
      <c r="O50" s="259">
        <f t="shared" si="0"/>
        <v>0</v>
      </c>
      <c r="P50" s="1691"/>
      <c r="Q50" s="1032"/>
    </row>
    <row r="51" spans="2:17" x14ac:dyDescent="0.2">
      <c r="B51" s="534"/>
      <c r="C51" s="533"/>
      <c r="D51" s="530"/>
      <c r="E51" s="530"/>
      <c r="F51" s="530"/>
      <c r="G51" s="530"/>
      <c r="H51" s="530"/>
      <c r="I51" s="530"/>
      <c r="J51" s="530"/>
      <c r="K51" s="646"/>
      <c r="L51" s="530"/>
      <c r="M51" s="646"/>
      <c r="N51" s="530"/>
      <c r="O51" s="259">
        <f t="shared" si="0"/>
        <v>0</v>
      </c>
      <c r="P51" s="1691"/>
      <c r="Q51" s="1032"/>
    </row>
    <row r="52" spans="2:17" x14ac:dyDescent="0.2">
      <c r="B52" s="200" t="s">
        <v>599</v>
      </c>
      <c r="C52" s="22"/>
      <c r="D52" s="64"/>
      <c r="E52" s="64"/>
      <c r="F52" s="64"/>
      <c r="G52" s="64"/>
      <c r="H52" s="64"/>
      <c r="I52" s="64"/>
      <c r="J52" s="64"/>
      <c r="K52" s="645"/>
      <c r="L52" s="64"/>
      <c r="M52" s="645"/>
      <c r="N52" s="64"/>
      <c r="O52" s="448"/>
      <c r="P52" s="1691"/>
      <c r="Q52" s="1032"/>
    </row>
    <row r="53" spans="2:17" x14ac:dyDescent="0.2">
      <c r="B53" s="534"/>
      <c r="C53" s="533"/>
      <c r="D53" s="530"/>
      <c r="E53" s="530"/>
      <c r="F53" s="530"/>
      <c r="G53" s="530"/>
      <c r="H53" s="530"/>
      <c r="I53" s="530"/>
      <c r="J53" s="530"/>
      <c r="K53" s="646"/>
      <c r="L53" s="530"/>
      <c r="M53" s="646"/>
      <c r="N53" s="530"/>
      <c r="O53" s="259">
        <f t="shared" si="0"/>
        <v>0</v>
      </c>
      <c r="P53" s="1691"/>
      <c r="Q53" s="1032"/>
    </row>
    <row r="54" spans="2:17" x14ac:dyDescent="0.2">
      <c r="B54" s="534"/>
      <c r="C54" s="533"/>
      <c r="D54" s="530"/>
      <c r="E54" s="530"/>
      <c r="F54" s="530"/>
      <c r="G54" s="530"/>
      <c r="H54" s="530"/>
      <c r="I54" s="530"/>
      <c r="J54" s="530"/>
      <c r="K54" s="646"/>
      <c r="L54" s="530"/>
      <c r="M54" s="646"/>
      <c r="N54" s="530"/>
      <c r="O54" s="259">
        <f t="shared" si="0"/>
        <v>0</v>
      </c>
      <c r="P54" s="1691"/>
      <c r="Q54" s="1032"/>
    </row>
    <row r="55" spans="2:17" x14ac:dyDescent="0.2">
      <c r="B55" s="534"/>
      <c r="C55" s="533"/>
      <c r="D55" s="530"/>
      <c r="E55" s="530"/>
      <c r="F55" s="530"/>
      <c r="G55" s="530"/>
      <c r="H55" s="530"/>
      <c r="I55" s="530"/>
      <c r="J55" s="530"/>
      <c r="K55" s="646"/>
      <c r="L55" s="530"/>
      <c r="M55" s="646"/>
      <c r="N55" s="530"/>
      <c r="O55" s="259">
        <f t="shared" si="0"/>
        <v>0</v>
      </c>
      <c r="P55" s="1691"/>
      <c r="Q55" s="1032"/>
    </row>
    <row r="56" spans="2:17" x14ac:dyDescent="0.2">
      <c r="B56" s="534"/>
      <c r="C56" s="533"/>
      <c r="D56" s="530"/>
      <c r="E56" s="530"/>
      <c r="F56" s="530"/>
      <c r="G56" s="530"/>
      <c r="H56" s="530"/>
      <c r="I56" s="530"/>
      <c r="J56" s="530"/>
      <c r="K56" s="646"/>
      <c r="L56" s="530"/>
      <c r="M56" s="646"/>
      <c r="N56" s="530"/>
      <c r="O56" s="259">
        <f t="shared" si="0"/>
        <v>0</v>
      </c>
      <c r="P56" s="1691"/>
      <c r="Q56" s="1032"/>
    </row>
    <row r="57" spans="2:17" x14ac:dyDescent="0.2">
      <c r="B57" s="534"/>
      <c r="C57" s="533"/>
      <c r="D57" s="530"/>
      <c r="E57" s="530"/>
      <c r="F57" s="530"/>
      <c r="G57" s="530"/>
      <c r="H57" s="530"/>
      <c r="I57" s="530"/>
      <c r="J57" s="530"/>
      <c r="K57" s="646"/>
      <c r="L57" s="530"/>
      <c r="M57" s="646"/>
      <c r="N57" s="530"/>
      <c r="O57" s="259">
        <f t="shared" si="0"/>
        <v>0</v>
      </c>
      <c r="P57" s="1691"/>
      <c r="Q57" s="1032"/>
    </row>
    <row r="58" spans="2:17" x14ac:dyDescent="0.2">
      <c r="B58" s="534"/>
      <c r="C58" s="533"/>
      <c r="D58" s="530"/>
      <c r="E58" s="530"/>
      <c r="F58" s="530"/>
      <c r="G58" s="530"/>
      <c r="H58" s="530"/>
      <c r="I58" s="530"/>
      <c r="J58" s="530"/>
      <c r="K58" s="646"/>
      <c r="L58" s="530"/>
      <c r="M58" s="646"/>
      <c r="N58" s="530"/>
      <c r="O58" s="259">
        <f t="shared" si="0"/>
        <v>0</v>
      </c>
      <c r="P58" s="1691"/>
      <c r="Q58" s="1032"/>
    </row>
    <row r="59" spans="2:17" x14ac:dyDescent="0.2">
      <c r="B59" s="534"/>
      <c r="C59" s="533"/>
      <c r="D59" s="530"/>
      <c r="E59" s="530"/>
      <c r="F59" s="530"/>
      <c r="G59" s="530"/>
      <c r="H59" s="530"/>
      <c r="I59" s="530"/>
      <c r="J59" s="530"/>
      <c r="K59" s="646"/>
      <c r="L59" s="530"/>
      <c r="M59" s="646"/>
      <c r="N59" s="530"/>
      <c r="O59" s="259">
        <f t="shared" si="0"/>
        <v>0</v>
      </c>
      <c r="P59" s="1691"/>
      <c r="Q59" s="1032"/>
    </row>
    <row r="60" spans="2:17" x14ac:dyDescent="0.2">
      <c r="B60" s="534"/>
      <c r="C60" s="533"/>
      <c r="D60" s="530"/>
      <c r="E60" s="530"/>
      <c r="F60" s="530"/>
      <c r="G60" s="530"/>
      <c r="H60" s="530"/>
      <c r="I60" s="530"/>
      <c r="J60" s="530"/>
      <c r="K60" s="646"/>
      <c r="L60" s="530"/>
      <c r="M60" s="646"/>
      <c r="N60" s="530"/>
      <c r="O60" s="259">
        <f t="shared" si="0"/>
        <v>0</v>
      </c>
      <c r="P60" s="1691"/>
      <c r="Q60" s="1032"/>
    </row>
    <row r="61" spans="2:17" x14ac:dyDescent="0.2">
      <c r="B61" s="534"/>
      <c r="C61" s="533"/>
      <c r="D61" s="530"/>
      <c r="E61" s="530"/>
      <c r="F61" s="530"/>
      <c r="G61" s="530"/>
      <c r="H61" s="530"/>
      <c r="I61" s="530"/>
      <c r="J61" s="530"/>
      <c r="K61" s="646"/>
      <c r="L61" s="530"/>
      <c r="M61" s="646"/>
      <c r="N61" s="530"/>
      <c r="O61" s="259">
        <f t="shared" si="0"/>
        <v>0</v>
      </c>
      <c r="P61" s="1691"/>
      <c r="Q61" s="1032"/>
    </row>
    <row r="62" spans="2:17" x14ac:dyDescent="0.2">
      <c r="B62" s="534"/>
      <c r="C62" s="533"/>
      <c r="D62" s="530"/>
      <c r="E62" s="530"/>
      <c r="F62" s="530"/>
      <c r="G62" s="530"/>
      <c r="H62" s="530"/>
      <c r="I62" s="530"/>
      <c r="J62" s="530"/>
      <c r="K62" s="646"/>
      <c r="L62" s="530"/>
      <c r="M62" s="646"/>
      <c r="N62" s="530"/>
      <c r="O62" s="259">
        <f t="shared" si="0"/>
        <v>0</v>
      </c>
      <c r="P62" s="1691"/>
      <c r="Q62" s="1032"/>
    </row>
    <row r="63" spans="2:17" x14ac:dyDescent="0.2">
      <c r="B63" s="534"/>
      <c r="C63" s="533"/>
      <c r="D63" s="530"/>
      <c r="E63" s="530"/>
      <c r="F63" s="530"/>
      <c r="G63" s="530"/>
      <c r="H63" s="530"/>
      <c r="I63" s="530"/>
      <c r="J63" s="530"/>
      <c r="K63" s="646"/>
      <c r="L63" s="530"/>
      <c r="M63" s="646"/>
      <c r="N63" s="530"/>
      <c r="O63" s="259">
        <f t="shared" si="0"/>
        <v>0</v>
      </c>
      <c r="P63" s="1691"/>
      <c r="Q63" s="1032"/>
    </row>
    <row r="64" spans="2:17" x14ac:dyDescent="0.2">
      <c r="B64" s="534"/>
      <c r="C64" s="533"/>
      <c r="D64" s="530"/>
      <c r="E64" s="530"/>
      <c r="F64" s="530"/>
      <c r="G64" s="530"/>
      <c r="H64" s="530"/>
      <c r="I64" s="530"/>
      <c r="J64" s="530"/>
      <c r="K64" s="646"/>
      <c r="L64" s="530"/>
      <c r="M64" s="646"/>
      <c r="N64" s="530"/>
      <c r="O64" s="259">
        <f t="shared" si="0"/>
        <v>0</v>
      </c>
      <c r="P64" s="1691"/>
      <c r="Q64" s="1032"/>
    </row>
    <row r="65" spans="2:17" x14ac:dyDescent="0.2">
      <c r="B65" s="534"/>
      <c r="C65" s="533"/>
      <c r="D65" s="530"/>
      <c r="E65" s="530"/>
      <c r="F65" s="530"/>
      <c r="G65" s="530"/>
      <c r="H65" s="530"/>
      <c r="I65" s="530"/>
      <c r="J65" s="530"/>
      <c r="K65" s="646"/>
      <c r="L65" s="530"/>
      <c r="M65" s="646"/>
      <c r="N65" s="530"/>
      <c r="O65" s="259">
        <f t="shared" si="0"/>
        <v>0</v>
      </c>
      <c r="P65" s="1691"/>
      <c r="Q65" s="1032"/>
    </row>
    <row r="66" spans="2:17" x14ac:dyDescent="0.2">
      <c r="B66" s="534"/>
      <c r="C66" s="533"/>
      <c r="D66" s="530"/>
      <c r="E66" s="530"/>
      <c r="F66" s="530"/>
      <c r="G66" s="530"/>
      <c r="H66" s="530"/>
      <c r="I66" s="530"/>
      <c r="J66" s="530"/>
      <c r="K66" s="646"/>
      <c r="L66" s="530"/>
      <c r="M66" s="646"/>
      <c r="N66" s="530"/>
      <c r="O66" s="259">
        <f t="shared" si="0"/>
        <v>0</v>
      </c>
      <c r="P66" s="1691"/>
      <c r="Q66" s="1032"/>
    </row>
    <row r="67" spans="2:17" x14ac:dyDescent="0.2">
      <c r="B67" s="534"/>
      <c r="C67" s="533"/>
      <c r="D67" s="529"/>
      <c r="E67" s="529"/>
      <c r="F67" s="529"/>
      <c r="G67" s="529"/>
      <c r="H67" s="529"/>
      <c r="I67" s="529"/>
      <c r="J67" s="529"/>
      <c r="K67" s="646"/>
      <c r="L67" s="529"/>
      <c r="M67" s="646"/>
      <c r="N67" s="529"/>
      <c r="O67" s="259">
        <f t="shared" si="0"/>
        <v>0</v>
      </c>
      <c r="P67" s="1691"/>
      <c r="Q67" s="1032"/>
    </row>
    <row r="68" spans="2:17" ht="13.5" thickBot="1" x14ac:dyDescent="0.25">
      <c r="B68" s="200" t="s">
        <v>547</v>
      </c>
      <c r="C68" s="22"/>
      <c r="D68" s="76">
        <f t="shared" ref="D68:J68" si="1">SUM(D17:D67)</f>
        <v>0</v>
      </c>
      <c r="E68" s="76">
        <f t="shared" si="1"/>
        <v>0</v>
      </c>
      <c r="F68" s="76">
        <f t="shared" si="1"/>
        <v>0</v>
      </c>
      <c r="G68" s="76">
        <f t="shared" si="1"/>
        <v>0</v>
      </c>
      <c r="H68" s="76">
        <f t="shared" si="1"/>
        <v>0</v>
      </c>
      <c r="I68" s="76">
        <f t="shared" si="1"/>
        <v>0</v>
      </c>
      <c r="J68" s="76">
        <f t="shared" si="1"/>
        <v>0</v>
      </c>
      <c r="K68" s="645"/>
      <c r="L68" s="76">
        <f>SUM(L17:L67)</f>
        <v>0</v>
      </c>
      <c r="M68" s="645"/>
      <c r="N68" s="76">
        <f>SUM(N17:N67)</f>
        <v>0</v>
      </c>
      <c r="O68" s="74">
        <f>SUM(O17:O67)</f>
        <v>0</v>
      </c>
      <c r="P68" s="1691"/>
      <c r="Q68" s="1032"/>
    </row>
    <row r="69" spans="2:17" ht="229.5" thickTop="1" x14ac:dyDescent="0.2">
      <c r="B69" s="200"/>
      <c r="C69" s="22"/>
      <c r="D69" s="34"/>
      <c r="E69" s="34"/>
      <c r="F69" s="58" t="s">
        <v>1198</v>
      </c>
      <c r="G69" s="58" t="s">
        <v>1198</v>
      </c>
      <c r="H69" s="58" t="s">
        <v>1198</v>
      </c>
      <c r="I69" s="58" t="s">
        <v>1198</v>
      </c>
      <c r="J69" s="58" t="s">
        <v>1198</v>
      </c>
      <c r="K69" s="693"/>
      <c r="L69" s="233"/>
      <c r="M69" s="693"/>
      <c r="N69" s="233"/>
      <c r="O69" s="195" t="s">
        <v>1198</v>
      </c>
      <c r="P69" s="1691"/>
      <c r="Q69" s="1011" t="s">
        <v>1796</v>
      </c>
    </row>
    <row r="70" spans="2:17" x14ac:dyDescent="0.2">
      <c r="B70" s="206"/>
      <c r="C70" s="24"/>
      <c r="D70" s="128"/>
      <c r="E70" s="128"/>
      <c r="F70" s="128"/>
      <c r="G70" s="128"/>
      <c r="H70" s="128"/>
      <c r="I70" s="128"/>
      <c r="J70" s="128"/>
      <c r="K70" s="694"/>
      <c r="L70" s="128"/>
      <c r="M70" s="694"/>
      <c r="N70" s="128"/>
      <c r="O70" s="225"/>
      <c r="P70" s="1691"/>
      <c r="Q70" s="1011"/>
    </row>
    <row r="71" spans="2:17" x14ac:dyDescent="0.2">
      <c r="B71" s="214" t="s">
        <v>462</v>
      </c>
      <c r="C71" s="533"/>
      <c r="D71" s="525"/>
      <c r="E71" s="525"/>
      <c r="F71" s="525"/>
      <c r="G71" s="525"/>
      <c r="H71" s="525"/>
      <c r="I71" s="525"/>
      <c r="J71" s="525"/>
      <c r="K71" s="646"/>
      <c r="L71" s="525"/>
      <c r="M71" s="646"/>
      <c r="N71" s="525"/>
      <c r="O71" s="526"/>
      <c r="P71" s="1691"/>
      <c r="Q71" s="1512" t="str">
        <f>IF('Cover Page'!$E$14&gt;0,'Cover Page'!$E$14," ")</f>
        <v xml:space="preserve"> </v>
      </c>
    </row>
    <row r="72" spans="2:17" ht="12.75" customHeight="1" x14ac:dyDescent="0.2">
      <c r="B72" s="200" t="s">
        <v>546</v>
      </c>
      <c r="C72" s="533"/>
      <c r="D72" s="525"/>
      <c r="E72" s="525"/>
      <c r="F72" s="525"/>
      <c r="G72" s="525"/>
      <c r="H72" s="525"/>
      <c r="I72" s="525"/>
      <c r="J72" s="525"/>
      <c r="K72" s="646"/>
      <c r="L72" s="525"/>
      <c r="M72" s="646"/>
      <c r="N72" s="525"/>
      <c r="O72" s="526"/>
      <c r="P72" s="1691"/>
      <c r="Q72" s="1512"/>
    </row>
    <row r="73" spans="2:17" x14ac:dyDescent="0.2">
      <c r="B73" s="200" t="s">
        <v>548</v>
      </c>
      <c r="C73" s="533"/>
      <c r="D73" s="525"/>
      <c r="E73" s="525"/>
      <c r="F73" s="525"/>
      <c r="G73" s="525"/>
      <c r="H73" s="525"/>
      <c r="I73" s="525"/>
      <c r="J73" s="525"/>
      <c r="K73" s="646"/>
      <c r="L73" s="525"/>
      <c r="M73" s="646"/>
      <c r="N73" s="525"/>
      <c r="O73" s="526"/>
      <c r="P73" s="1691"/>
      <c r="Q73" s="1512"/>
    </row>
    <row r="74" spans="2:17" x14ac:dyDescent="0.2">
      <c r="B74" s="200" t="s">
        <v>549</v>
      </c>
      <c r="C74" s="533"/>
      <c r="D74" s="525"/>
      <c r="E74" s="525"/>
      <c r="F74" s="525"/>
      <c r="G74" s="525"/>
      <c r="H74" s="525"/>
      <c r="I74" s="525"/>
      <c r="J74" s="525"/>
      <c r="K74" s="646"/>
      <c r="L74" s="525"/>
      <c r="M74" s="646"/>
      <c r="N74" s="525"/>
      <c r="O74" s="526"/>
      <c r="P74" s="1691"/>
      <c r="Q74" s="1512"/>
    </row>
    <row r="75" spans="2:17" x14ac:dyDescent="0.2">
      <c r="B75" s="200"/>
      <c r="C75" s="22"/>
      <c r="D75" s="34"/>
      <c r="E75" s="34"/>
      <c r="F75" s="34"/>
      <c r="G75" s="34"/>
      <c r="H75" s="34"/>
      <c r="I75" s="34"/>
      <c r="J75" s="34"/>
      <c r="K75" s="645"/>
      <c r="L75" s="34"/>
      <c r="M75" s="645"/>
      <c r="N75" s="34"/>
      <c r="O75" s="223"/>
      <c r="P75" s="1691"/>
      <c r="Q75" s="1512"/>
    </row>
    <row r="76" spans="2:17" x14ac:dyDescent="0.2">
      <c r="B76" s="206"/>
      <c r="C76" s="24"/>
      <c r="D76" s="128"/>
      <c r="E76" s="128"/>
      <c r="F76" s="128"/>
      <c r="G76" s="128"/>
      <c r="H76" s="128"/>
      <c r="I76" s="128"/>
      <c r="J76" s="128"/>
      <c r="K76" s="694"/>
      <c r="L76" s="128"/>
      <c r="M76" s="23"/>
      <c r="N76" s="128"/>
      <c r="O76" s="225"/>
      <c r="P76" s="1691"/>
      <c r="Q76" s="1011"/>
    </row>
    <row r="77" spans="2:17" x14ac:dyDescent="0.2">
      <c r="B77" s="1688" t="s">
        <v>1898</v>
      </c>
      <c r="C77" s="1689"/>
      <c r="D77" s="1689"/>
      <c r="E77" s="1689"/>
      <c r="F77" s="1689"/>
      <c r="G77" s="1689"/>
      <c r="H77" s="1689"/>
      <c r="I77" s="1689"/>
      <c r="J77" s="1689"/>
      <c r="K77" s="1689"/>
      <c r="L77" s="1689"/>
      <c r="M77" s="1689"/>
      <c r="N77" s="1689"/>
      <c r="O77" s="1690"/>
      <c r="P77" s="1691"/>
      <c r="Q77" s="1011"/>
    </row>
    <row r="78" spans="2:17" x14ac:dyDescent="0.2">
      <c r="B78" s="1311"/>
      <c r="C78" s="1682"/>
      <c r="D78" s="1682"/>
      <c r="E78" s="1682"/>
      <c r="F78" s="1682"/>
      <c r="G78" s="1682"/>
      <c r="H78" s="1682"/>
      <c r="I78" s="1682"/>
      <c r="J78" s="1682"/>
      <c r="K78" s="1682"/>
      <c r="L78" s="1682"/>
      <c r="M78" s="1682"/>
      <c r="N78" s="1682"/>
      <c r="O78" s="1683"/>
      <c r="P78" s="1691"/>
      <c r="Q78" s="1011"/>
    </row>
    <row r="79" spans="2:17" x14ac:dyDescent="0.2">
      <c r="B79" s="1198"/>
      <c r="C79" s="1199"/>
      <c r="D79" s="1199"/>
      <c r="E79" s="1199"/>
      <c r="F79" s="1199"/>
      <c r="G79" s="1199"/>
      <c r="H79" s="1199"/>
      <c r="I79" s="1199"/>
      <c r="J79" s="1199"/>
      <c r="K79" s="1199"/>
      <c r="L79" s="1199"/>
      <c r="M79" s="1199"/>
      <c r="N79" s="1199"/>
      <c r="O79" s="1200"/>
      <c r="P79" s="1691"/>
      <c r="Q79" s="1011"/>
    </row>
    <row r="80" spans="2:17" x14ac:dyDescent="0.2">
      <c r="B80" s="1198"/>
      <c r="C80" s="1199"/>
      <c r="D80" s="1199"/>
      <c r="E80" s="1199"/>
      <c r="F80" s="1199"/>
      <c r="G80" s="1199"/>
      <c r="H80" s="1199"/>
      <c r="I80" s="1199"/>
      <c r="J80" s="1199"/>
      <c r="K80" s="1199"/>
      <c r="L80" s="1199"/>
      <c r="M80" s="1199"/>
      <c r="N80" s="1199"/>
      <c r="O80" s="1200"/>
      <c r="P80" s="1691"/>
      <c r="Q80" s="1011"/>
    </row>
    <row r="81" spans="1:17" x14ac:dyDescent="0.2">
      <c r="B81" s="1198"/>
      <c r="C81" s="1199"/>
      <c r="D81" s="1199"/>
      <c r="E81" s="1199"/>
      <c r="F81" s="1199"/>
      <c r="G81" s="1199"/>
      <c r="H81" s="1199"/>
      <c r="I81" s="1199"/>
      <c r="J81" s="1199"/>
      <c r="K81" s="1199"/>
      <c r="L81" s="1199"/>
      <c r="M81" s="1199"/>
      <c r="N81" s="1199"/>
      <c r="O81" s="1200"/>
      <c r="P81" s="1691"/>
      <c r="Q81" s="1011"/>
    </row>
    <row r="82" spans="1:17" x14ac:dyDescent="0.2">
      <c r="B82" s="1198"/>
      <c r="C82" s="1199"/>
      <c r="D82" s="1199"/>
      <c r="E82" s="1199"/>
      <c r="F82" s="1199"/>
      <c r="G82" s="1199"/>
      <c r="H82" s="1199"/>
      <c r="I82" s="1199"/>
      <c r="J82" s="1199"/>
      <c r="K82" s="1199"/>
      <c r="L82" s="1199"/>
      <c r="M82" s="1199"/>
      <c r="N82" s="1199"/>
      <c r="O82" s="1200"/>
      <c r="P82" s="1691"/>
      <c r="Q82" s="1011"/>
    </row>
    <row r="83" spans="1:17" x14ac:dyDescent="0.2">
      <c r="B83" s="1198"/>
      <c r="C83" s="1199"/>
      <c r="D83" s="1199"/>
      <c r="E83" s="1199"/>
      <c r="F83" s="1199"/>
      <c r="G83" s="1199"/>
      <c r="H83" s="1199"/>
      <c r="I83" s="1199"/>
      <c r="J83" s="1199"/>
      <c r="K83" s="1199"/>
      <c r="L83" s="1199"/>
      <c r="M83" s="1199"/>
      <c r="N83" s="1199"/>
      <c r="O83" s="1200"/>
      <c r="P83" s="1691"/>
      <c r="Q83" s="1011"/>
    </row>
    <row r="84" spans="1:17" x14ac:dyDescent="0.2">
      <c r="B84" s="1198"/>
      <c r="C84" s="1199"/>
      <c r="D84" s="1199"/>
      <c r="E84" s="1199"/>
      <c r="F84" s="1199"/>
      <c r="G84" s="1199"/>
      <c r="H84" s="1199"/>
      <c r="I84" s="1199"/>
      <c r="J84" s="1199"/>
      <c r="K84" s="1199"/>
      <c r="L84" s="1199"/>
      <c r="M84" s="1199"/>
      <c r="N84" s="1199"/>
      <c r="O84" s="1200"/>
      <c r="P84" s="1691"/>
      <c r="Q84" s="1011"/>
    </row>
    <row r="85" spans="1:17" x14ac:dyDescent="0.2">
      <c r="B85" s="1198"/>
      <c r="C85" s="1199"/>
      <c r="D85" s="1199"/>
      <c r="E85" s="1199"/>
      <c r="F85" s="1199"/>
      <c r="G85" s="1199"/>
      <c r="H85" s="1199"/>
      <c r="I85" s="1199"/>
      <c r="J85" s="1199"/>
      <c r="K85" s="1199"/>
      <c r="L85" s="1199"/>
      <c r="M85" s="1199"/>
      <c r="N85" s="1199"/>
      <c r="O85" s="1200"/>
      <c r="P85" s="1691"/>
      <c r="Q85" s="1011"/>
    </row>
    <row r="86" spans="1:17" x14ac:dyDescent="0.2">
      <c r="B86" s="1198"/>
      <c r="C86" s="1199"/>
      <c r="D86" s="1199"/>
      <c r="E86" s="1199"/>
      <c r="F86" s="1199"/>
      <c r="G86" s="1199"/>
      <c r="H86" s="1199"/>
      <c r="I86" s="1199"/>
      <c r="J86" s="1199"/>
      <c r="K86" s="1199"/>
      <c r="L86" s="1199"/>
      <c r="M86" s="1199"/>
      <c r="N86" s="1199"/>
      <c r="O86" s="1200"/>
      <c r="P86" s="1691"/>
      <c r="Q86" s="1011"/>
    </row>
    <row r="87" spans="1:17" x14ac:dyDescent="0.2">
      <c r="B87" s="1198"/>
      <c r="C87" s="1199"/>
      <c r="D87" s="1199"/>
      <c r="E87" s="1199"/>
      <c r="F87" s="1199"/>
      <c r="G87" s="1199"/>
      <c r="H87" s="1199"/>
      <c r="I87" s="1199"/>
      <c r="J87" s="1199"/>
      <c r="K87" s="1199"/>
      <c r="L87" s="1199"/>
      <c r="M87" s="1199"/>
      <c r="N87" s="1199"/>
      <c r="O87" s="1200"/>
      <c r="P87" s="1691"/>
      <c r="Q87" s="1011"/>
    </row>
    <row r="88" spans="1:17" x14ac:dyDescent="0.2">
      <c r="A88" s="1687" t="s">
        <v>551</v>
      </c>
      <c r="B88" s="1198"/>
      <c r="C88" s="1199"/>
      <c r="D88" s="1199"/>
      <c r="E88" s="1199"/>
      <c r="F88" s="1199"/>
      <c r="G88" s="1199"/>
      <c r="H88" s="1199"/>
      <c r="I88" s="1199"/>
      <c r="J88" s="1199"/>
      <c r="K88" s="1199"/>
      <c r="L88" s="1199"/>
      <c r="M88" s="1199"/>
      <c r="N88" s="1199"/>
      <c r="O88" s="1200"/>
      <c r="P88" s="1691"/>
      <c r="Q88" s="1011"/>
    </row>
    <row r="89" spans="1:17" x14ac:dyDescent="0.2">
      <c r="A89" s="1687"/>
      <c r="B89" s="1198"/>
      <c r="C89" s="1199"/>
      <c r="D89" s="1199"/>
      <c r="E89" s="1199"/>
      <c r="F89" s="1199"/>
      <c r="G89" s="1199"/>
      <c r="H89" s="1199"/>
      <c r="I89" s="1199"/>
      <c r="J89" s="1199"/>
      <c r="K89" s="1199"/>
      <c r="L89" s="1199"/>
      <c r="M89" s="1199"/>
      <c r="N89" s="1199"/>
      <c r="O89" s="1200"/>
      <c r="P89" s="1691"/>
      <c r="Q89" s="1618"/>
    </row>
    <row r="90" spans="1:17" ht="12.75" customHeight="1" x14ac:dyDescent="0.2">
      <c r="A90" s="1687"/>
      <c r="B90" s="1198"/>
      <c r="C90" s="1199"/>
      <c r="D90" s="1199"/>
      <c r="E90" s="1199"/>
      <c r="F90" s="1199"/>
      <c r="G90" s="1199"/>
      <c r="H90" s="1199"/>
      <c r="I90" s="1199"/>
      <c r="J90" s="1199"/>
      <c r="K90" s="1199"/>
      <c r="L90" s="1199"/>
      <c r="M90" s="1199"/>
      <c r="N90" s="1199"/>
      <c r="O90" s="1200"/>
      <c r="P90" s="1691"/>
      <c r="Q90" s="1618"/>
    </row>
    <row r="91" spans="1:17" ht="12.75" customHeight="1" x14ac:dyDescent="0.2">
      <c r="A91" s="1687"/>
      <c r="B91" s="1198"/>
      <c r="C91" s="1199"/>
      <c r="D91" s="1199"/>
      <c r="E91" s="1199"/>
      <c r="F91" s="1199"/>
      <c r="G91" s="1199"/>
      <c r="H91" s="1199"/>
      <c r="I91" s="1199"/>
      <c r="J91" s="1199"/>
      <c r="K91" s="1199"/>
      <c r="L91" s="1199"/>
      <c r="M91" s="1199"/>
      <c r="N91" s="1199"/>
      <c r="O91" s="1200"/>
      <c r="P91" s="1691"/>
      <c r="Q91" s="1618"/>
    </row>
    <row r="92" spans="1:17" ht="12.75" customHeight="1" x14ac:dyDescent="0.2">
      <c r="A92" s="1687"/>
      <c r="B92" s="1198"/>
      <c r="C92" s="1199"/>
      <c r="D92" s="1199"/>
      <c r="E92" s="1199"/>
      <c r="F92" s="1199"/>
      <c r="G92" s="1199"/>
      <c r="H92" s="1199"/>
      <c r="I92" s="1199"/>
      <c r="J92" s="1199"/>
      <c r="K92" s="1199"/>
      <c r="L92" s="1199"/>
      <c r="M92" s="1199"/>
      <c r="N92" s="1199"/>
      <c r="O92" s="1200"/>
      <c r="P92" s="1691"/>
      <c r="Q92" s="1618"/>
    </row>
    <row r="93" spans="1:17" ht="13.5" thickBot="1" x14ac:dyDescent="0.25">
      <c r="A93" s="1687"/>
      <c r="B93" s="1201"/>
      <c r="C93" s="1202"/>
      <c r="D93" s="1202"/>
      <c r="E93" s="1202"/>
      <c r="F93" s="1202"/>
      <c r="G93" s="1202"/>
      <c r="H93" s="1202"/>
      <c r="I93" s="1202"/>
      <c r="J93" s="1202"/>
      <c r="K93" s="1202"/>
      <c r="L93" s="1202"/>
      <c r="M93" s="1202"/>
      <c r="N93" s="1202"/>
      <c r="O93" s="1203"/>
      <c r="P93" s="1691"/>
      <c r="Q93" s="1618"/>
    </row>
    <row r="94" spans="1:17" ht="12.75" customHeight="1" x14ac:dyDescent="0.2">
      <c r="A94" s="1687"/>
      <c r="P94" s="1055"/>
      <c r="Q94" s="1618"/>
    </row>
    <row r="95" spans="1:17" x14ac:dyDescent="0.2">
      <c r="A95" s="1687"/>
      <c r="B95" s="43"/>
      <c r="N95" s="66"/>
      <c r="O95" s="54" t="s">
        <v>853</v>
      </c>
      <c r="Q95" s="1618"/>
    </row>
    <row r="96" spans="1:17" s="509" customFormat="1" x14ac:dyDescent="0.2">
      <c r="A96" s="889"/>
      <c r="B96" s="891"/>
      <c r="C96" s="884"/>
      <c r="Q96" s="886"/>
    </row>
    <row r="97" spans="2:3" s="509" customFormat="1" x14ac:dyDescent="0.2">
      <c r="B97" s="891"/>
      <c r="C97" s="884"/>
    </row>
    <row r="98" spans="2:3" s="509" customFormat="1" x14ac:dyDescent="0.2">
      <c r="B98" s="891"/>
      <c r="C98" s="884"/>
    </row>
    <row r="99" spans="2:3" s="509" customFormat="1" x14ac:dyDescent="0.2">
      <c r="C99" s="884"/>
    </row>
    <row r="100" spans="2:3" s="509" customFormat="1" x14ac:dyDescent="0.2">
      <c r="C100" s="884"/>
    </row>
    <row r="101" spans="2:3" s="509" customFormat="1" x14ac:dyDescent="0.2">
      <c r="C101" s="884"/>
    </row>
    <row r="102" spans="2:3" s="509" customFormat="1" x14ac:dyDescent="0.2">
      <c r="C102" s="884"/>
    </row>
    <row r="103" spans="2:3" s="509" customFormat="1" x14ac:dyDescent="0.2">
      <c r="C103" s="884"/>
    </row>
    <row r="104" spans="2:3" s="509" customFormat="1" x14ac:dyDescent="0.2">
      <c r="C104" s="884"/>
    </row>
    <row r="105" spans="2:3" s="509" customFormat="1" x14ac:dyDescent="0.2">
      <c r="C105" s="884"/>
    </row>
  </sheetData>
  <sheetProtection password="C9B0" sheet="1" objects="1" scenarios="1" formatCells="0" formatColumns="0" formatRows="0" insertColumns="0" insertRows="0"/>
  <customSheetViews>
    <customSheetView guid="{56330057-FDF7-4F01-A54F-39862AA5437F}" scale="75" showGridLines="0" fitToPage="1">
      <selection sqref="A1:O2"/>
      <pageMargins left="0.5" right="0.5" top="0.5" bottom="0.5" header="0" footer="0.5"/>
      <printOptions horizontalCentered="1" gridLines="1"/>
      <pageSetup scale="45" orientation="landscape" r:id="rId1"/>
      <headerFooter alignWithMargins="0"/>
    </customSheetView>
    <customSheetView guid="{5798407D-750F-4210-A659-AB18B2146EC8}" scale="75" showGridLines="0" fitToPage="1" showRuler="0">
      <selection sqref="A1:Q97"/>
      <pageMargins left="0.5" right="0.5" top="0.5" bottom="0.5" header="0" footer="0.5"/>
      <printOptions horizontalCentered="1"/>
      <pageSetup scale="44" orientation="landscape" r:id="rId2"/>
      <headerFooter alignWithMargins="0"/>
    </customSheetView>
    <customSheetView guid="{2A3615D7-7698-4568-8705-B8674009C55E}" scale="75" showGridLines="0" fitToPage="1">
      <selection sqref="A1:O2"/>
      <pageMargins left="0.5" right="0.5" top="0.5" bottom="0.5" header="0" footer="0.5"/>
      <printOptions horizontalCentered="1" gridLines="1"/>
      <pageSetup scale="45" orientation="landscape" r:id="rId3"/>
      <headerFooter alignWithMargins="0"/>
    </customSheetView>
    <customSheetView guid="{FFE0FEC9-02DE-4FCF-B2B2-8C86F1867C4E}" scale="75" showGridLines="0" fitToPage="1">
      <selection sqref="A1:O2"/>
      <pageMargins left="0.5" right="0.5" top="0.5" bottom="0.5" header="0" footer="0.5"/>
      <printOptions horizontalCentered="1" gridLines="1"/>
      <pageSetup scale="45" orientation="landscape" r:id="rId4"/>
      <headerFooter alignWithMargins="0"/>
    </customSheetView>
  </customSheetViews>
  <mergeCells count="19">
    <mergeCell ref="A88:A95"/>
    <mergeCell ref="K9:N9"/>
    <mergeCell ref="G9:J9"/>
    <mergeCell ref="Q89:Q95"/>
    <mergeCell ref="G11:J11"/>
    <mergeCell ref="B77:O77"/>
    <mergeCell ref="B78:O93"/>
    <mergeCell ref="P9:P93"/>
    <mergeCell ref="Q71:Q75"/>
    <mergeCell ref="Q1:Q4"/>
    <mergeCell ref="B5:O5"/>
    <mergeCell ref="B1:O1"/>
    <mergeCell ref="B3:O3"/>
    <mergeCell ref="G10:J10"/>
    <mergeCell ref="K10:N10"/>
    <mergeCell ref="B4:O4"/>
    <mergeCell ref="B6:O6"/>
    <mergeCell ref="B7:O7"/>
    <mergeCell ref="P1:P8"/>
  </mergeCells>
  <phoneticPr fontId="0" type="noConversion"/>
  <printOptions horizontalCentered="1"/>
  <pageMargins left="0.5" right="0.5" top="0.5" bottom="0.5" header="0" footer="0.5"/>
  <pageSetup scale="37" orientation="landscape" r:id="rId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Q96"/>
  <sheetViews>
    <sheetView showGridLines="0" view="pageBreakPreview" zoomScale="70" zoomScaleNormal="75" zoomScaleSheetLayoutView="70" workbookViewId="0"/>
  </sheetViews>
  <sheetFormatPr defaultRowHeight="12.75" x14ac:dyDescent="0.2"/>
  <cols>
    <col min="1" max="1" width="5.7109375" style="509" customWidth="1"/>
    <col min="2" max="2" width="33.5703125" customWidth="1"/>
    <col min="3" max="3" width="24.7109375" style="1" customWidth="1"/>
    <col min="4" max="4" width="9.42578125" style="1" bestFit="1" customWidth="1"/>
    <col min="5" max="5" width="18.42578125" style="1" customWidth="1"/>
    <col min="6" max="7" width="16.42578125" customWidth="1"/>
    <col min="8" max="8" width="17.85546875" customWidth="1"/>
    <col min="9" max="10" width="16.42578125" customWidth="1"/>
    <col min="11" max="11" width="12.28515625" style="1" customWidth="1"/>
    <col min="12" max="12" width="16.42578125" customWidth="1"/>
    <col min="13" max="13" width="12.28515625" style="1" customWidth="1"/>
    <col min="14" max="15" width="16.42578125" customWidth="1"/>
    <col min="16" max="16" width="5.140625" customWidth="1"/>
    <col min="17" max="17" width="3.28515625" customWidth="1"/>
  </cols>
  <sheetData>
    <row r="1" spans="2:17" x14ac:dyDescent="0.2">
      <c r="P1" s="1698" t="s">
        <v>2119</v>
      </c>
      <c r="Q1" s="1619"/>
    </row>
    <row r="2" spans="2:17" x14ac:dyDescent="0.2">
      <c r="B2" s="1194" t="s">
        <v>1657</v>
      </c>
      <c r="C2" s="1194"/>
      <c r="D2" s="1194"/>
      <c r="E2" s="1194"/>
      <c r="F2" s="1194"/>
      <c r="G2" s="1194"/>
      <c r="H2" s="1194"/>
      <c r="I2" s="1194"/>
      <c r="J2" s="1194"/>
      <c r="K2" s="1194"/>
      <c r="L2" s="1693"/>
      <c r="M2" s="1693"/>
      <c r="N2" s="1693"/>
      <c r="O2" s="1693"/>
      <c r="P2" s="1699"/>
      <c r="Q2" s="1619"/>
    </row>
    <row r="3" spans="2:17" x14ac:dyDescent="0.2">
      <c r="P3" s="1699"/>
      <c r="Q3" s="1619"/>
    </row>
    <row r="4" spans="2:17" x14ac:dyDescent="0.2">
      <c r="B4" s="1244" t="s">
        <v>1693</v>
      </c>
      <c r="C4" s="1244"/>
      <c r="D4" s="1244"/>
      <c r="E4" s="1244"/>
      <c r="F4" s="1244"/>
      <c r="G4" s="1244"/>
      <c r="H4" s="1244"/>
      <c r="I4" s="1244"/>
      <c r="J4" s="1244"/>
      <c r="K4" s="1244"/>
      <c r="L4" s="1244"/>
      <c r="M4" s="1244"/>
      <c r="N4" s="1244"/>
      <c r="O4" s="1244"/>
      <c r="P4" s="1244"/>
      <c r="Q4" s="1619"/>
    </row>
    <row r="5" spans="2:17" ht="12.75" customHeight="1" x14ac:dyDescent="0.2">
      <c r="B5" s="1244" t="s">
        <v>561</v>
      </c>
      <c r="C5" s="1244"/>
      <c r="D5" s="1244"/>
      <c r="E5" s="1244"/>
      <c r="F5" s="1244"/>
      <c r="G5" s="1244"/>
      <c r="H5" s="1244"/>
      <c r="I5" s="1244"/>
      <c r="J5" s="1244"/>
      <c r="K5" s="1244"/>
      <c r="L5" s="1244"/>
      <c r="M5" s="1244"/>
      <c r="N5" s="1244"/>
      <c r="O5" s="1244"/>
      <c r="P5" s="1244"/>
      <c r="Q5" s="1032"/>
    </row>
    <row r="6" spans="2:17" x14ac:dyDescent="0.2">
      <c r="B6" s="1244" t="s">
        <v>1737</v>
      </c>
      <c r="C6" s="1244"/>
      <c r="D6" s="1244"/>
      <c r="E6" s="1244"/>
      <c r="F6" s="1244"/>
      <c r="G6" s="1244"/>
      <c r="H6" s="1244"/>
      <c r="I6" s="1244"/>
      <c r="J6" s="1244"/>
      <c r="K6" s="1244"/>
      <c r="L6" s="1244"/>
      <c r="M6" s="1244"/>
      <c r="N6" s="1244"/>
      <c r="O6" s="1244"/>
      <c r="P6" s="1244"/>
      <c r="Q6" s="1032"/>
    </row>
    <row r="7" spans="2:17" x14ac:dyDescent="0.2">
      <c r="B7" s="1244" t="s">
        <v>1311</v>
      </c>
      <c r="C7" s="1244"/>
      <c r="D7" s="1244"/>
      <c r="E7" s="1244"/>
      <c r="F7" s="1244"/>
      <c r="G7" s="1244"/>
      <c r="H7" s="1244"/>
      <c r="I7" s="1244"/>
      <c r="J7" s="1244"/>
      <c r="K7" s="1244"/>
      <c r="L7" s="1244"/>
      <c r="M7" s="1244"/>
      <c r="N7" s="1244"/>
      <c r="O7" s="1244"/>
      <c r="P7" s="1244"/>
      <c r="Q7" s="1032"/>
    </row>
    <row r="8" spans="2:17" x14ac:dyDescent="0.2">
      <c r="B8" s="1244" t="s">
        <v>1312</v>
      </c>
      <c r="C8" s="1244"/>
      <c r="D8" s="1244"/>
      <c r="E8" s="1244"/>
      <c r="F8" s="1244"/>
      <c r="G8" s="1244"/>
      <c r="H8" s="1244"/>
      <c r="I8" s="1244"/>
      <c r="J8" s="1244"/>
      <c r="K8" s="1244"/>
      <c r="L8" s="1244"/>
      <c r="M8" s="1244"/>
      <c r="N8" s="1244"/>
      <c r="O8" s="1244"/>
      <c r="P8" s="1684" t="str">
        <f>IF('Cover Page'!$A$1&gt;0,'Cover Page'!$A$1," ")</f>
        <v xml:space="preserve"> </v>
      </c>
      <c r="Q8" s="1032"/>
    </row>
    <row r="9" spans="2:17" x14ac:dyDescent="0.2">
      <c r="B9" s="1244" t="s">
        <v>1313</v>
      </c>
      <c r="C9" s="1244"/>
      <c r="D9" s="1244"/>
      <c r="E9" s="1244"/>
      <c r="F9" s="1244"/>
      <c r="G9" s="1244"/>
      <c r="H9" s="1244"/>
      <c r="I9" s="1244"/>
      <c r="J9" s="1244"/>
      <c r="K9" s="1244"/>
      <c r="L9" s="1244"/>
      <c r="M9" s="1244"/>
      <c r="N9" s="1244"/>
      <c r="O9" s="1244"/>
      <c r="P9" s="1684"/>
      <c r="Q9" s="1032"/>
    </row>
    <row r="10" spans="2:17" x14ac:dyDescent="0.2">
      <c r="B10" s="1244" t="s">
        <v>1293</v>
      </c>
      <c r="C10" s="1244"/>
      <c r="D10" s="1244"/>
      <c r="E10" s="1244"/>
      <c r="F10" s="1244"/>
      <c r="G10" s="1244"/>
      <c r="H10" s="1244"/>
      <c r="I10" s="1244"/>
      <c r="J10" s="1244"/>
      <c r="K10" s="1244"/>
      <c r="L10" s="1244"/>
      <c r="M10" s="1244"/>
      <c r="N10" s="1244"/>
      <c r="O10" s="1244"/>
      <c r="P10" s="1684"/>
      <c r="Q10" s="1032"/>
    </row>
    <row r="11" spans="2:17" x14ac:dyDescent="0.2">
      <c r="B11" s="1244" t="s">
        <v>1704</v>
      </c>
      <c r="C11" s="1244"/>
      <c r="D11" s="1244"/>
      <c r="E11" s="1244"/>
      <c r="F11" s="1244"/>
      <c r="G11" s="1244"/>
      <c r="H11" s="1244"/>
      <c r="I11" s="1244"/>
      <c r="J11" s="1244"/>
      <c r="K11" s="1244"/>
      <c r="L11" s="1244"/>
      <c r="M11" s="1244"/>
      <c r="N11" s="1244"/>
      <c r="O11" s="1244"/>
      <c r="P11" s="1684"/>
      <c r="Q11" s="1032"/>
    </row>
    <row r="12" spans="2:17" ht="13.5" thickBot="1" x14ac:dyDescent="0.25">
      <c r="P12" s="1684"/>
      <c r="Q12" s="1032"/>
    </row>
    <row r="13" spans="2:17" ht="12.75" customHeight="1" x14ac:dyDescent="0.2">
      <c r="B13" s="191"/>
      <c r="C13" s="50"/>
      <c r="D13" s="50"/>
      <c r="E13" s="50"/>
      <c r="F13" s="50"/>
      <c r="G13" s="1464"/>
      <c r="H13" s="1501"/>
      <c r="I13" s="1598"/>
      <c r="J13" s="1603"/>
      <c r="K13" s="1605"/>
      <c r="L13" s="1589"/>
      <c r="M13" s="1589"/>
      <c r="N13" s="1589"/>
      <c r="O13" s="1060"/>
      <c r="P13" s="1684"/>
      <c r="Q13" s="1032"/>
    </row>
    <row r="14" spans="2:17" x14ac:dyDescent="0.2">
      <c r="B14" s="192"/>
      <c r="C14" s="17"/>
      <c r="D14" s="17"/>
      <c r="E14" s="17"/>
      <c r="F14" s="17"/>
      <c r="G14" s="1457" t="s">
        <v>461</v>
      </c>
      <c r="H14" s="1470"/>
      <c r="I14" s="1500"/>
      <c r="J14" s="1473"/>
      <c r="K14" s="1457" t="s">
        <v>446</v>
      </c>
      <c r="L14" s="1470"/>
      <c r="M14" s="1470"/>
      <c r="N14" s="1441"/>
      <c r="O14" s="1061"/>
      <c r="P14" s="1684"/>
      <c r="Q14" s="1032"/>
    </row>
    <row r="15" spans="2:17" x14ac:dyDescent="0.2">
      <c r="B15" s="192"/>
      <c r="C15" s="17"/>
      <c r="D15" s="17"/>
      <c r="E15" s="17"/>
      <c r="F15" s="17"/>
      <c r="G15" s="1458"/>
      <c r="H15" s="1471"/>
      <c r="I15" s="1223"/>
      <c r="J15" s="1496"/>
      <c r="K15" s="1458"/>
      <c r="L15" s="1471"/>
      <c r="M15" s="1471"/>
      <c r="N15" s="1442"/>
      <c r="O15" s="1061"/>
      <c r="P15" s="1684"/>
      <c r="Q15" s="1032"/>
    </row>
    <row r="16" spans="2:17" x14ac:dyDescent="0.2">
      <c r="B16" s="192"/>
      <c r="C16" s="17"/>
      <c r="D16" s="17"/>
      <c r="E16" s="17"/>
      <c r="F16" s="17"/>
      <c r="G16" s="5"/>
      <c r="H16" s="16"/>
      <c r="I16" s="5"/>
      <c r="J16" s="16"/>
      <c r="K16" s="1696"/>
      <c r="L16" s="1567"/>
      <c r="M16" s="1696"/>
      <c r="N16" s="1567"/>
      <c r="O16" s="1061"/>
      <c r="P16" s="1684"/>
      <c r="Q16" s="1032"/>
    </row>
    <row r="17" spans="1:17" x14ac:dyDescent="0.2">
      <c r="B17" s="192"/>
      <c r="C17" s="17"/>
      <c r="D17" s="17"/>
      <c r="E17" s="17"/>
      <c r="F17" s="17"/>
      <c r="G17" s="5"/>
      <c r="H17" s="17"/>
      <c r="I17" s="5"/>
      <c r="J17" s="17"/>
      <c r="K17" s="1520" t="s">
        <v>316</v>
      </c>
      <c r="L17" s="1697"/>
      <c r="M17" s="1520" t="s">
        <v>287</v>
      </c>
      <c r="N17" s="1697"/>
      <c r="O17" s="1061"/>
      <c r="P17" s="1684"/>
      <c r="Q17" s="1032"/>
    </row>
    <row r="18" spans="1:17" x14ac:dyDescent="0.2">
      <c r="B18" s="192"/>
      <c r="C18" s="17" t="s">
        <v>1694</v>
      </c>
      <c r="D18" s="17"/>
      <c r="E18" s="17" t="s">
        <v>1700</v>
      </c>
      <c r="F18" s="17" t="s">
        <v>252</v>
      </c>
      <c r="G18" s="17"/>
      <c r="H18" s="17"/>
      <c r="I18" s="17"/>
      <c r="J18" s="17"/>
      <c r="K18" s="1524"/>
      <c r="L18" s="1695"/>
      <c r="M18" s="1524"/>
      <c r="N18" s="1695"/>
      <c r="O18" s="1008"/>
      <c r="P18" s="1684"/>
      <c r="Q18" s="1032"/>
    </row>
    <row r="19" spans="1:17" x14ac:dyDescent="0.2">
      <c r="B19" s="192"/>
      <c r="C19" s="17" t="s">
        <v>1695</v>
      </c>
      <c r="D19" s="17" t="s">
        <v>1697</v>
      </c>
      <c r="E19" s="17" t="s">
        <v>1701</v>
      </c>
      <c r="F19" s="17" t="s">
        <v>314</v>
      </c>
      <c r="G19" s="17" t="s">
        <v>1702</v>
      </c>
      <c r="H19" s="17" t="s">
        <v>552</v>
      </c>
      <c r="I19" s="17" t="s">
        <v>458</v>
      </c>
      <c r="J19" s="17" t="s">
        <v>552</v>
      </c>
      <c r="K19" s="17"/>
      <c r="L19" s="284"/>
      <c r="M19" s="17"/>
      <c r="N19" s="17"/>
      <c r="O19" s="1008" t="s">
        <v>1721</v>
      </c>
      <c r="P19" s="1684"/>
      <c r="Q19" s="1032"/>
    </row>
    <row r="20" spans="1:17" x14ac:dyDescent="0.2">
      <c r="B20" s="192" t="s">
        <v>452</v>
      </c>
      <c r="C20" s="17" t="s">
        <v>1696</v>
      </c>
      <c r="D20" s="17" t="s">
        <v>1698</v>
      </c>
      <c r="E20" s="17" t="s">
        <v>1699</v>
      </c>
      <c r="F20" s="17" t="s">
        <v>961</v>
      </c>
      <c r="G20" s="17" t="s">
        <v>459</v>
      </c>
      <c r="H20" s="17" t="s">
        <v>460</v>
      </c>
      <c r="I20" s="17" t="s">
        <v>553</v>
      </c>
      <c r="J20" s="17" t="s">
        <v>554</v>
      </c>
      <c r="K20" s="17" t="s">
        <v>1703</v>
      </c>
      <c r="L20" s="17" t="s">
        <v>1558</v>
      </c>
      <c r="M20" s="17" t="s">
        <v>1703</v>
      </c>
      <c r="N20" s="17" t="s">
        <v>1558</v>
      </c>
      <c r="O20" s="1008" t="s">
        <v>1722</v>
      </c>
      <c r="P20" s="1684"/>
      <c r="Q20" s="1032"/>
    </row>
    <row r="21" spans="1:17" s="30" customFormat="1" x14ac:dyDescent="0.2">
      <c r="A21" s="880"/>
      <c r="B21" s="192" t="s">
        <v>953</v>
      </c>
      <c r="C21" s="17" t="s">
        <v>955</v>
      </c>
      <c r="D21" s="17" t="s">
        <v>958</v>
      </c>
      <c r="E21" s="17" t="s">
        <v>960</v>
      </c>
      <c r="F21" s="17" t="s">
        <v>962</v>
      </c>
      <c r="G21" s="17" t="s">
        <v>963</v>
      </c>
      <c r="H21" s="17" t="s">
        <v>607</v>
      </c>
      <c r="I21" s="17" t="s">
        <v>1329</v>
      </c>
      <c r="J21" s="17" t="s">
        <v>1330</v>
      </c>
      <c r="K21" s="17" t="s">
        <v>556</v>
      </c>
      <c r="L21" s="17" t="s">
        <v>557</v>
      </c>
      <c r="M21" s="17" t="s">
        <v>558</v>
      </c>
      <c r="N21" s="17" t="s">
        <v>559</v>
      </c>
      <c r="O21" s="1008" t="s">
        <v>560</v>
      </c>
      <c r="P21" s="1684"/>
      <c r="Q21" s="1032"/>
    </row>
    <row r="22" spans="1:17" x14ac:dyDescent="0.2">
      <c r="B22" s="193"/>
      <c r="C22" s="18"/>
      <c r="D22" s="18"/>
      <c r="E22" s="18"/>
      <c r="F22" s="18"/>
      <c r="G22" s="18"/>
      <c r="H22" s="18"/>
      <c r="I22" s="18"/>
      <c r="J22" s="18"/>
      <c r="K22" s="18"/>
      <c r="L22" s="18"/>
      <c r="M22" s="18"/>
      <c r="N22" s="18"/>
      <c r="O22" s="1009"/>
      <c r="P22" s="1684"/>
      <c r="Q22" s="1032"/>
    </row>
    <row r="23" spans="1:17" x14ac:dyDescent="0.2">
      <c r="B23" s="205"/>
      <c r="C23" s="20"/>
      <c r="D23" s="20"/>
      <c r="E23" s="20"/>
      <c r="F23" s="33"/>
      <c r="G23" s="33"/>
      <c r="H23" s="33"/>
      <c r="I23" s="33"/>
      <c r="J23" s="33"/>
      <c r="K23" s="652"/>
      <c r="L23" s="33"/>
      <c r="M23" s="652"/>
      <c r="N23" s="33"/>
      <c r="O23" s="1062"/>
      <c r="P23" s="1684"/>
      <c r="Q23" s="1032"/>
    </row>
    <row r="24" spans="1:17" x14ac:dyDescent="0.2">
      <c r="B24" s="214" t="s">
        <v>1658</v>
      </c>
      <c r="C24" s="22"/>
      <c r="D24" s="22"/>
      <c r="E24" s="22"/>
      <c r="F24" s="34"/>
      <c r="G24" s="34"/>
      <c r="H24" s="34"/>
      <c r="I24" s="34"/>
      <c r="J24" s="34"/>
      <c r="K24" s="647"/>
      <c r="L24" s="34"/>
      <c r="M24" s="647"/>
      <c r="N24" s="34"/>
      <c r="O24" s="1030"/>
      <c r="P24" s="1684"/>
      <c r="Q24" s="1032"/>
    </row>
    <row r="25" spans="1:17" x14ac:dyDescent="0.2">
      <c r="B25" s="200"/>
      <c r="C25" s="22"/>
      <c r="D25" s="22"/>
      <c r="E25" s="22"/>
      <c r="F25" s="34"/>
      <c r="G25" s="34"/>
      <c r="H25" s="34"/>
      <c r="I25" s="34"/>
      <c r="J25" s="34"/>
      <c r="K25" s="647"/>
      <c r="L25" s="34"/>
      <c r="M25" s="647"/>
      <c r="N25" s="34"/>
      <c r="O25" s="1030"/>
      <c r="P25" s="1684"/>
      <c r="Q25" s="1032"/>
    </row>
    <row r="26" spans="1:17" x14ac:dyDescent="0.2">
      <c r="A26" s="880"/>
      <c r="B26" s="200" t="s">
        <v>206</v>
      </c>
      <c r="C26" s="22"/>
      <c r="D26" s="22"/>
      <c r="E26" s="22"/>
      <c r="F26" s="64"/>
      <c r="G26" s="64"/>
      <c r="H26" s="64"/>
      <c r="I26" s="64"/>
      <c r="J26" s="64"/>
      <c r="K26" s="647"/>
      <c r="L26" s="64"/>
      <c r="M26" s="647"/>
      <c r="N26" s="64"/>
      <c r="O26" s="1030"/>
      <c r="P26" s="1684"/>
      <c r="Q26" s="1032"/>
    </row>
    <row r="27" spans="1:17" x14ac:dyDescent="0.2">
      <c r="B27" s="534"/>
      <c r="C27" s="533"/>
      <c r="D27" s="533"/>
      <c r="E27" s="533"/>
      <c r="F27" s="530"/>
      <c r="G27" s="530"/>
      <c r="H27" s="530"/>
      <c r="I27" s="530"/>
      <c r="J27" s="530"/>
      <c r="K27" s="583"/>
      <c r="L27" s="530"/>
      <c r="M27" s="583"/>
      <c r="N27" s="530"/>
      <c r="O27" s="1018">
        <f t="shared" ref="O27:O73" si="0">F27+G27-H27+I27-J27-L27+N27</f>
        <v>0</v>
      </c>
      <c r="P27" s="1684"/>
      <c r="Q27" s="1032"/>
    </row>
    <row r="28" spans="1:17" x14ac:dyDescent="0.2">
      <c r="B28" s="534"/>
      <c r="C28" s="533"/>
      <c r="D28" s="533"/>
      <c r="E28" s="533"/>
      <c r="F28" s="530"/>
      <c r="G28" s="530"/>
      <c r="H28" s="530"/>
      <c r="I28" s="530"/>
      <c r="J28" s="530"/>
      <c r="K28" s="583"/>
      <c r="L28" s="530"/>
      <c r="M28" s="583"/>
      <c r="N28" s="530"/>
      <c r="O28" s="1018">
        <f t="shared" si="0"/>
        <v>0</v>
      </c>
      <c r="P28" s="1684"/>
      <c r="Q28" s="1032"/>
    </row>
    <row r="29" spans="1:17" x14ac:dyDescent="0.2">
      <c r="B29" s="534"/>
      <c r="C29" s="533"/>
      <c r="D29" s="533"/>
      <c r="E29" s="533"/>
      <c r="F29" s="530"/>
      <c r="G29" s="530"/>
      <c r="H29" s="530"/>
      <c r="I29" s="530"/>
      <c r="J29" s="530"/>
      <c r="K29" s="583"/>
      <c r="L29" s="530"/>
      <c r="M29" s="583"/>
      <c r="N29" s="530"/>
      <c r="O29" s="1018">
        <f t="shared" si="0"/>
        <v>0</v>
      </c>
      <c r="P29" s="1684"/>
      <c r="Q29" s="1032"/>
    </row>
    <row r="30" spans="1:17" x14ac:dyDescent="0.2">
      <c r="B30" s="534"/>
      <c r="C30" s="533"/>
      <c r="D30" s="533"/>
      <c r="E30" s="533"/>
      <c r="F30" s="530"/>
      <c r="G30" s="530"/>
      <c r="H30" s="530"/>
      <c r="I30" s="530"/>
      <c r="J30" s="530"/>
      <c r="K30" s="583"/>
      <c r="L30" s="530"/>
      <c r="M30" s="583"/>
      <c r="N30" s="530"/>
      <c r="O30" s="1018">
        <f t="shared" si="0"/>
        <v>0</v>
      </c>
      <c r="P30" s="1684"/>
      <c r="Q30" s="1032"/>
    </row>
    <row r="31" spans="1:17" x14ac:dyDescent="0.2">
      <c r="B31" s="534"/>
      <c r="C31" s="533"/>
      <c r="D31" s="533"/>
      <c r="E31" s="533"/>
      <c r="F31" s="530"/>
      <c r="G31" s="530"/>
      <c r="H31" s="530"/>
      <c r="I31" s="530"/>
      <c r="J31" s="530"/>
      <c r="K31" s="583"/>
      <c r="L31" s="530"/>
      <c r="M31" s="583"/>
      <c r="N31" s="530"/>
      <c r="O31" s="1018">
        <f t="shared" si="0"/>
        <v>0</v>
      </c>
      <c r="P31" s="1684"/>
      <c r="Q31" s="1032"/>
    </row>
    <row r="32" spans="1:17" x14ac:dyDescent="0.2">
      <c r="B32" s="534"/>
      <c r="C32" s="533"/>
      <c r="D32" s="533"/>
      <c r="E32" s="533"/>
      <c r="F32" s="530"/>
      <c r="G32" s="530"/>
      <c r="H32" s="530"/>
      <c r="I32" s="530"/>
      <c r="J32" s="530"/>
      <c r="K32" s="583"/>
      <c r="L32" s="530"/>
      <c r="M32" s="583"/>
      <c r="N32" s="530"/>
      <c r="O32" s="1018">
        <f t="shared" si="0"/>
        <v>0</v>
      </c>
      <c r="P32" s="1684"/>
      <c r="Q32" s="1032"/>
    </row>
    <row r="33" spans="2:17" x14ac:dyDescent="0.2">
      <c r="B33" s="534"/>
      <c r="C33" s="533"/>
      <c r="D33" s="533"/>
      <c r="E33" s="533"/>
      <c r="F33" s="530"/>
      <c r="G33" s="530"/>
      <c r="H33" s="530"/>
      <c r="I33" s="530"/>
      <c r="J33" s="530"/>
      <c r="K33" s="583"/>
      <c r="L33" s="530"/>
      <c r="M33" s="583"/>
      <c r="N33" s="530"/>
      <c r="O33" s="1018">
        <f t="shared" si="0"/>
        <v>0</v>
      </c>
      <c r="P33" s="1684"/>
      <c r="Q33" s="1032"/>
    </row>
    <row r="34" spans="2:17" x14ac:dyDescent="0.2">
      <c r="B34" s="534"/>
      <c r="C34" s="533"/>
      <c r="D34" s="533"/>
      <c r="E34" s="533"/>
      <c r="F34" s="530"/>
      <c r="G34" s="530"/>
      <c r="H34" s="530"/>
      <c r="I34" s="530"/>
      <c r="J34" s="530"/>
      <c r="K34" s="583"/>
      <c r="L34" s="530"/>
      <c r="M34" s="583"/>
      <c r="N34" s="530"/>
      <c r="O34" s="1018">
        <f t="shared" si="0"/>
        <v>0</v>
      </c>
      <c r="P34" s="1684"/>
      <c r="Q34" s="1032"/>
    </row>
    <row r="35" spans="2:17" x14ac:dyDescent="0.2">
      <c r="B35" s="534"/>
      <c r="C35" s="533"/>
      <c r="D35" s="533"/>
      <c r="E35" s="533"/>
      <c r="F35" s="530"/>
      <c r="G35" s="530"/>
      <c r="H35" s="530"/>
      <c r="I35" s="530"/>
      <c r="J35" s="530"/>
      <c r="K35" s="583"/>
      <c r="L35" s="530"/>
      <c r="M35" s="583"/>
      <c r="N35" s="530"/>
      <c r="O35" s="1018">
        <f t="shared" si="0"/>
        <v>0</v>
      </c>
      <c r="P35" s="1684"/>
      <c r="Q35" s="1032"/>
    </row>
    <row r="36" spans="2:17" x14ac:dyDescent="0.2">
      <c r="B36" s="534"/>
      <c r="C36" s="533"/>
      <c r="D36" s="533"/>
      <c r="E36" s="533"/>
      <c r="F36" s="530"/>
      <c r="G36" s="530"/>
      <c r="H36" s="530"/>
      <c r="I36" s="530"/>
      <c r="J36" s="530"/>
      <c r="K36" s="583"/>
      <c r="L36" s="530"/>
      <c r="M36" s="583"/>
      <c r="N36" s="530"/>
      <c r="O36" s="1018">
        <f t="shared" si="0"/>
        <v>0</v>
      </c>
      <c r="P36" s="1684"/>
      <c r="Q36" s="1032"/>
    </row>
    <row r="37" spans="2:17" x14ac:dyDescent="0.2">
      <c r="B37" s="534"/>
      <c r="C37" s="533"/>
      <c r="D37" s="533"/>
      <c r="E37" s="533"/>
      <c r="F37" s="530"/>
      <c r="G37" s="530"/>
      <c r="H37" s="530"/>
      <c r="I37" s="530"/>
      <c r="J37" s="530"/>
      <c r="K37" s="583"/>
      <c r="L37" s="530"/>
      <c r="M37" s="583"/>
      <c r="N37" s="530"/>
      <c r="O37" s="1018">
        <f t="shared" si="0"/>
        <v>0</v>
      </c>
      <c r="P37" s="1684"/>
      <c r="Q37" s="1032"/>
    </row>
    <row r="38" spans="2:17" x14ac:dyDescent="0.2">
      <c r="B38" s="534"/>
      <c r="C38" s="533"/>
      <c r="D38" s="533"/>
      <c r="E38" s="533"/>
      <c r="F38" s="530"/>
      <c r="G38" s="530"/>
      <c r="H38" s="530"/>
      <c r="I38" s="530"/>
      <c r="J38" s="530"/>
      <c r="K38" s="583"/>
      <c r="L38" s="530"/>
      <c r="M38" s="583"/>
      <c r="N38" s="530"/>
      <c r="O38" s="1018">
        <f t="shared" si="0"/>
        <v>0</v>
      </c>
      <c r="P38" s="1684"/>
      <c r="Q38" s="1032"/>
    </row>
    <row r="39" spans="2:17" x14ac:dyDescent="0.2">
      <c r="B39" s="534"/>
      <c r="C39" s="533"/>
      <c r="D39" s="533"/>
      <c r="E39" s="533"/>
      <c r="F39" s="530"/>
      <c r="G39" s="530"/>
      <c r="H39" s="530"/>
      <c r="I39" s="530"/>
      <c r="J39" s="530"/>
      <c r="K39" s="583"/>
      <c r="L39" s="530"/>
      <c r="M39" s="583"/>
      <c r="N39" s="530"/>
      <c r="O39" s="1018">
        <f t="shared" si="0"/>
        <v>0</v>
      </c>
      <c r="P39" s="1684"/>
      <c r="Q39" s="1032"/>
    </row>
    <row r="40" spans="2:17" x14ac:dyDescent="0.2">
      <c r="B40" s="534"/>
      <c r="C40" s="533"/>
      <c r="D40" s="533"/>
      <c r="E40" s="533"/>
      <c r="F40" s="530"/>
      <c r="G40" s="530"/>
      <c r="H40" s="530"/>
      <c r="I40" s="530"/>
      <c r="J40" s="530"/>
      <c r="K40" s="583"/>
      <c r="L40" s="530"/>
      <c r="M40" s="583"/>
      <c r="N40" s="530"/>
      <c r="O40" s="1018">
        <f t="shared" si="0"/>
        <v>0</v>
      </c>
      <c r="P40" s="1684"/>
      <c r="Q40" s="1032"/>
    </row>
    <row r="41" spans="2:17" x14ac:dyDescent="0.2">
      <c r="B41" s="534"/>
      <c r="C41" s="533"/>
      <c r="D41" s="533"/>
      <c r="E41" s="533"/>
      <c r="F41" s="530"/>
      <c r="G41" s="530"/>
      <c r="H41" s="530"/>
      <c r="I41" s="530"/>
      <c r="J41" s="530"/>
      <c r="K41" s="583"/>
      <c r="L41" s="530"/>
      <c r="M41" s="583"/>
      <c r="N41" s="530"/>
      <c r="O41" s="1018">
        <f t="shared" si="0"/>
        <v>0</v>
      </c>
      <c r="P41" s="1684"/>
      <c r="Q41" s="1032"/>
    </row>
    <row r="42" spans="2:17" x14ac:dyDescent="0.2">
      <c r="B42" s="200" t="s">
        <v>204</v>
      </c>
      <c r="C42" s="22"/>
      <c r="D42" s="22"/>
      <c r="E42" s="22"/>
      <c r="F42" s="64"/>
      <c r="G42" s="64"/>
      <c r="H42" s="64"/>
      <c r="I42" s="64"/>
      <c r="J42" s="64"/>
      <c r="K42" s="647"/>
      <c r="L42" s="64"/>
      <c r="M42" s="647"/>
      <c r="N42" s="64"/>
      <c r="O42" s="1030"/>
      <c r="P42" s="1684"/>
      <c r="Q42" s="1032"/>
    </row>
    <row r="43" spans="2:17" x14ac:dyDescent="0.2">
      <c r="B43" s="534"/>
      <c r="C43" s="533"/>
      <c r="D43" s="533"/>
      <c r="E43" s="533"/>
      <c r="F43" s="530"/>
      <c r="G43" s="530"/>
      <c r="H43" s="530"/>
      <c r="I43" s="530"/>
      <c r="J43" s="530"/>
      <c r="K43" s="583"/>
      <c r="L43" s="530"/>
      <c r="M43" s="583"/>
      <c r="N43" s="530"/>
      <c r="O43" s="1018">
        <f t="shared" si="0"/>
        <v>0</v>
      </c>
      <c r="P43" s="1684"/>
      <c r="Q43" s="1032"/>
    </row>
    <row r="44" spans="2:17" x14ac:dyDescent="0.2">
      <c r="B44" s="534"/>
      <c r="C44" s="533"/>
      <c r="D44" s="533"/>
      <c r="E44" s="533"/>
      <c r="F44" s="530"/>
      <c r="G44" s="530"/>
      <c r="H44" s="530"/>
      <c r="I44" s="530"/>
      <c r="J44" s="530"/>
      <c r="K44" s="583"/>
      <c r="L44" s="530"/>
      <c r="M44" s="583"/>
      <c r="N44" s="530"/>
      <c r="O44" s="1018">
        <f t="shared" si="0"/>
        <v>0</v>
      </c>
      <c r="P44" s="1684"/>
      <c r="Q44" s="1032"/>
    </row>
    <row r="45" spans="2:17" x14ac:dyDescent="0.2">
      <c r="B45" s="534"/>
      <c r="C45" s="533"/>
      <c r="D45" s="533"/>
      <c r="E45" s="533"/>
      <c r="F45" s="530"/>
      <c r="G45" s="530"/>
      <c r="H45" s="530"/>
      <c r="I45" s="530"/>
      <c r="J45" s="530"/>
      <c r="K45" s="583"/>
      <c r="L45" s="530"/>
      <c r="M45" s="583"/>
      <c r="N45" s="530"/>
      <c r="O45" s="1018">
        <f t="shared" si="0"/>
        <v>0</v>
      </c>
      <c r="P45" s="1684"/>
      <c r="Q45" s="1032"/>
    </row>
    <row r="46" spans="2:17" x14ac:dyDescent="0.2">
      <c r="B46" s="534"/>
      <c r="C46" s="533"/>
      <c r="D46" s="533"/>
      <c r="E46" s="533"/>
      <c r="F46" s="530"/>
      <c r="G46" s="530"/>
      <c r="H46" s="530"/>
      <c r="I46" s="530"/>
      <c r="J46" s="530"/>
      <c r="K46" s="583"/>
      <c r="L46" s="530"/>
      <c r="M46" s="583"/>
      <c r="N46" s="530"/>
      <c r="O46" s="1018">
        <f t="shared" si="0"/>
        <v>0</v>
      </c>
      <c r="P46" s="1684"/>
      <c r="Q46" s="1032"/>
    </row>
    <row r="47" spans="2:17" x14ac:dyDescent="0.2">
      <c r="B47" s="534"/>
      <c r="C47" s="533"/>
      <c r="D47" s="533"/>
      <c r="E47" s="533"/>
      <c r="F47" s="530"/>
      <c r="G47" s="530"/>
      <c r="H47" s="530"/>
      <c r="I47" s="530"/>
      <c r="J47" s="530"/>
      <c r="K47" s="583"/>
      <c r="L47" s="530"/>
      <c r="M47" s="583"/>
      <c r="N47" s="530"/>
      <c r="O47" s="1018">
        <f t="shared" si="0"/>
        <v>0</v>
      </c>
      <c r="P47" s="1684"/>
      <c r="Q47" s="1694" t="s">
        <v>1796</v>
      </c>
    </row>
    <row r="48" spans="2:17" x14ac:dyDescent="0.2">
      <c r="B48" s="534"/>
      <c r="C48" s="533"/>
      <c r="D48" s="533"/>
      <c r="E48" s="533"/>
      <c r="F48" s="530"/>
      <c r="G48" s="530"/>
      <c r="H48" s="530"/>
      <c r="I48" s="530"/>
      <c r="J48" s="530"/>
      <c r="K48" s="583"/>
      <c r="L48" s="530"/>
      <c r="M48" s="583"/>
      <c r="N48" s="530"/>
      <c r="O48" s="1018">
        <f t="shared" si="0"/>
        <v>0</v>
      </c>
      <c r="P48" s="1684"/>
      <c r="Q48" s="1518"/>
    </row>
    <row r="49" spans="2:17" ht="12.75" customHeight="1" x14ac:dyDescent="0.2">
      <c r="B49" s="534"/>
      <c r="C49" s="533"/>
      <c r="D49" s="533"/>
      <c r="E49" s="533"/>
      <c r="F49" s="530"/>
      <c r="G49" s="530"/>
      <c r="H49" s="530"/>
      <c r="I49" s="530"/>
      <c r="J49" s="530"/>
      <c r="K49" s="583"/>
      <c r="L49" s="530"/>
      <c r="M49" s="583"/>
      <c r="N49" s="530"/>
      <c r="O49" s="1018">
        <f t="shared" si="0"/>
        <v>0</v>
      </c>
      <c r="P49" s="1684"/>
      <c r="Q49" s="1518"/>
    </row>
    <row r="50" spans="2:17" x14ac:dyDescent="0.2">
      <c r="B50" s="534"/>
      <c r="C50" s="533"/>
      <c r="D50" s="533"/>
      <c r="E50" s="533"/>
      <c r="F50" s="530"/>
      <c r="G50" s="530"/>
      <c r="H50" s="530"/>
      <c r="I50" s="530"/>
      <c r="J50" s="530"/>
      <c r="K50" s="583"/>
      <c r="L50" s="530"/>
      <c r="M50" s="583"/>
      <c r="N50" s="530"/>
      <c r="O50" s="1018">
        <f t="shared" si="0"/>
        <v>0</v>
      </c>
      <c r="P50" s="1684"/>
      <c r="Q50" s="1518"/>
    </row>
    <row r="51" spans="2:17" x14ac:dyDescent="0.2">
      <c r="B51" s="534"/>
      <c r="C51" s="533"/>
      <c r="D51" s="533"/>
      <c r="E51" s="533"/>
      <c r="F51" s="530"/>
      <c r="G51" s="530"/>
      <c r="H51" s="530"/>
      <c r="I51" s="530"/>
      <c r="J51" s="530"/>
      <c r="K51" s="583"/>
      <c r="L51" s="530"/>
      <c r="M51" s="583"/>
      <c r="N51" s="530"/>
      <c r="O51" s="1018">
        <f t="shared" si="0"/>
        <v>0</v>
      </c>
      <c r="P51" s="1684"/>
      <c r="Q51" s="1518"/>
    </row>
    <row r="52" spans="2:17" x14ac:dyDescent="0.2">
      <c r="B52" s="534"/>
      <c r="C52" s="533"/>
      <c r="D52" s="533"/>
      <c r="E52" s="533"/>
      <c r="F52" s="530"/>
      <c r="G52" s="530"/>
      <c r="H52" s="530"/>
      <c r="I52" s="530"/>
      <c r="J52" s="530"/>
      <c r="K52" s="583"/>
      <c r="L52" s="530"/>
      <c r="M52" s="583"/>
      <c r="N52" s="530"/>
      <c r="O52" s="1018">
        <f t="shared" si="0"/>
        <v>0</v>
      </c>
      <c r="P52" s="1684"/>
      <c r="Q52" s="1518"/>
    </row>
    <row r="53" spans="2:17" x14ac:dyDescent="0.2">
      <c r="B53" s="534"/>
      <c r="C53" s="533"/>
      <c r="D53" s="533"/>
      <c r="E53" s="533"/>
      <c r="F53" s="530"/>
      <c r="G53" s="530"/>
      <c r="H53" s="530"/>
      <c r="I53" s="530"/>
      <c r="J53" s="530"/>
      <c r="K53" s="583"/>
      <c r="L53" s="530"/>
      <c r="M53" s="583"/>
      <c r="N53" s="530"/>
      <c r="O53" s="1018">
        <f t="shared" si="0"/>
        <v>0</v>
      </c>
      <c r="P53" s="1684"/>
      <c r="Q53" s="1518"/>
    </row>
    <row r="54" spans="2:17" x14ac:dyDescent="0.2">
      <c r="B54" s="534"/>
      <c r="C54" s="533"/>
      <c r="D54" s="533"/>
      <c r="E54" s="533"/>
      <c r="F54" s="530"/>
      <c r="G54" s="530"/>
      <c r="H54" s="530"/>
      <c r="I54" s="530"/>
      <c r="J54" s="530"/>
      <c r="K54" s="583"/>
      <c r="L54" s="530"/>
      <c r="M54" s="583"/>
      <c r="N54" s="530"/>
      <c r="O54" s="1018">
        <f t="shared" si="0"/>
        <v>0</v>
      </c>
      <c r="P54" s="1684"/>
      <c r="Q54" s="1518"/>
    </row>
    <row r="55" spans="2:17" x14ac:dyDescent="0.2">
      <c r="B55" s="534"/>
      <c r="C55" s="533"/>
      <c r="D55" s="533"/>
      <c r="E55" s="533"/>
      <c r="F55" s="530"/>
      <c r="G55" s="530"/>
      <c r="H55" s="530"/>
      <c r="I55" s="530"/>
      <c r="J55" s="530"/>
      <c r="K55" s="583"/>
      <c r="L55" s="530"/>
      <c r="M55" s="583"/>
      <c r="N55" s="530"/>
      <c r="O55" s="1018">
        <f t="shared" si="0"/>
        <v>0</v>
      </c>
      <c r="P55" s="1684"/>
      <c r="Q55" s="1518"/>
    </row>
    <row r="56" spans="2:17" x14ac:dyDescent="0.2">
      <c r="B56" s="534"/>
      <c r="C56" s="533"/>
      <c r="D56" s="533"/>
      <c r="E56" s="533"/>
      <c r="F56" s="530"/>
      <c r="G56" s="530"/>
      <c r="H56" s="530"/>
      <c r="I56" s="530"/>
      <c r="J56" s="530"/>
      <c r="K56" s="583"/>
      <c r="L56" s="530"/>
      <c r="M56" s="583"/>
      <c r="N56" s="530"/>
      <c r="O56" s="1018">
        <f t="shared" si="0"/>
        <v>0</v>
      </c>
      <c r="P56" s="1684"/>
      <c r="Q56" s="1518"/>
    </row>
    <row r="57" spans="2:17" x14ac:dyDescent="0.2">
      <c r="B57" s="534"/>
      <c r="C57" s="533"/>
      <c r="D57" s="533"/>
      <c r="E57" s="533"/>
      <c r="F57" s="530"/>
      <c r="G57" s="530"/>
      <c r="H57" s="530"/>
      <c r="I57" s="530"/>
      <c r="J57" s="530"/>
      <c r="K57" s="583"/>
      <c r="L57" s="530"/>
      <c r="M57" s="583"/>
      <c r="N57" s="530"/>
      <c r="O57" s="1018">
        <f t="shared" si="0"/>
        <v>0</v>
      </c>
      <c r="P57" s="1684"/>
      <c r="Q57" s="1518"/>
    </row>
    <row r="58" spans="2:17" x14ac:dyDescent="0.2">
      <c r="B58" s="199" t="s">
        <v>1487</v>
      </c>
      <c r="C58" s="22"/>
      <c r="D58" s="22"/>
      <c r="E58" s="22"/>
      <c r="F58" s="64"/>
      <c r="G58" s="64"/>
      <c r="H58" s="64"/>
      <c r="I58" s="64"/>
      <c r="J58" s="64"/>
      <c r="K58" s="647"/>
      <c r="L58" s="64"/>
      <c r="M58" s="647"/>
      <c r="N58" s="64"/>
      <c r="O58" s="1030"/>
      <c r="P58" s="1684"/>
      <c r="Q58" s="1518"/>
    </row>
    <row r="59" spans="2:17" x14ac:dyDescent="0.2">
      <c r="B59" s="534"/>
      <c r="C59" s="533"/>
      <c r="D59" s="533"/>
      <c r="E59" s="533"/>
      <c r="F59" s="530"/>
      <c r="G59" s="530"/>
      <c r="H59" s="530"/>
      <c r="I59" s="530"/>
      <c r="J59" s="530"/>
      <c r="K59" s="583"/>
      <c r="L59" s="530"/>
      <c r="M59" s="583"/>
      <c r="N59" s="530"/>
      <c r="O59" s="1018">
        <f t="shared" si="0"/>
        <v>0</v>
      </c>
      <c r="P59" s="1684"/>
      <c r="Q59" s="1518"/>
    </row>
    <row r="60" spans="2:17" x14ac:dyDescent="0.2">
      <c r="B60" s="534"/>
      <c r="C60" s="533"/>
      <c r="D60" s="533"/>
      <c r="E60" s="533"/>
      <c r="F60" s="530"/>
      <c r="G60" s="530"/>
      <c r="H60" s="530"/>
      <c r="I60" s="530"/>
      <c r="J60" s="530"/>
      <c r="K60" s="583"/>
      <c r="L60" s="530"/>
      <c r="M60" s="583"/>
      <c r="N60" s="530"/>
      <c r="O60" s="1018">
        <f t="shared" si="0"/>
        <v>0</v>
      </c>
      <c r="P60" s="1684"/>
      <c r="Q60" s="1518"/>
    </row>
    <row r="61" spans="2:17" x14ac:dyDescent="0.2">
      <c r="B61" s="534"/>
      <c r="C61" s="533"/>
      <c r="D61" s="533"/>
      <c r="E61" s="533"/>
      <c r="F61" s="530"/>
      <c r="G61" s="530"/>
      <c r="H61" s="530"/>
      <c r="I61" s="530"/>
      <c r="J61" s="530"/>
      <c r="K61" s="583"/>
      <c r="L61" s="530"/>
      <c r="M61" s="583"/>
      <c r="N61" s="530"/>
      <c r="O61" s="1018">
        <f t="shared" si="0"/>
        <v>0</v>
      </c>
      <c r="P61" s="1684"/>
      <c r="Q61" s="1518"/>
    </row>
    <row r="62" spans="2:17" x14ac:dyDescent="0.2">
      <c r="B62" s="534"/>
      <c r="C62" s="533"/>
      <c r="D62" s="533"/>
      <c r="E62" s="533"/>
      <c r="F62" s="530"/>
      <c r="G62" s="530"/>
      <c r="H62" s="530"/>
      <c r="I62" s="530"/>
      <c r="J62" s="530"/>
      <c r="K62" s="583"/>
      <c r="L62" s="530"/>
      <c r="M62" s="583"/>
      <c r="N62" s="530"/>
      <c r="O62" s="1018">
        <f t="shared" si="0"/>
        <v>0</v>
      </c>
      <c r="P62" s="1684"/>
      <c r="Q62" s="1518"/>
    </row>
    <row r="63" spans="2:17" x14ac:dyDescent="0.2">
      <c r="B63" s="534"/>
      <c r="C63" s="533"/>
      <c r="D63" s="533"/>
      <c r="E63" s="533"/>
      <c r="F63" s="530"/>
      <c r="G63" s="530"/>
      <c r="H63" s="530"/>
      <c r="I63" s="530"/>
      <c r="J63" s="530"/>
      <c r="K63" s="583"/>
      <c r="L63" s="530"/>
      <c r="M63" s="583"/>
      <c r="N63" s="530"/>
      <c r="O63" s="1018">
        <f t="shared" si="0"/>
        <v>0</v>
      </c>
      <c r="P63" s="1684"/>
      <c r="Q63" s="1518"/>
    </row>
    <row r="64" spans="2:17" x14ac:dyDescent="0.2">
      <c r="B64" s="534"/>
      <c r="C64" s="533"/>
      <c r="D64" s="533"/>
      <c r="E64" s="533"/>
      <c r="F64" s="530"/>
      <c r="G64" s="530"/>
      <c r="H64" s="530"/>
      <c r="I64" s="530"/>
      <c r="J64" s="530"/>
      <c r="K64" s="583"/>
      <c r="L64" s="530"/>
      <c r="M64" s="583"/>
      <c r="N64" s="530"/>
      <c r="O64" s="1018">
        <f t="shared" si="0"/>
        <v>0</v>
      </c>
      <c r="P64" s="1684"/>
      <c r="Q64" s="1518"/>
    </row>
    <row r="65" spans="1:17" x14ac:dyDescent="0.2">
      <c r="B65" s="534"/>
      <c r="C65" s="533"/>
      <c r="D65" s="533"/>
      <c r="E65" s="533"/>
      <c r="F65" s="530"/>
      <c r="G65" s="530"/>
      <c r="H65" s="530"/>
      <c r="I65" s="530"/>
      <c r="J65" s="530"/>
      <c r="K65" s="583"/>
      <c r="L65" s="530"/>
      <c r="M65" s="583"/>
      <c r="N65" s="530"/>
      <c r="O65" s="1018">
        <f t="shared" si="0"/>
        <v>0</v>
      </c>
      <c r="P65" s="1684"/>
      <c r="Q65" s="1518"/>
    </row>
    <row r="66" spans="1:17" ht="12.75" customHeight="1" x14ac:dyDescent="0.2">
      <c r="B66" s="534"/>
      <c r="C66" s="533"/>
      <c r="D66" s="533"/>
      <c r="E66" s="533"/>
      <c r="F66" s="530"/>
      <c r="G66" s="530"/>
      <c r="H66" s="530"/>
      <c r="I66" s="530"/>
      <c r="J66" s="530"/>
      <c r="K66" s="583"/>
      <c r="L66" s="530"/>
      <c r="M66" s="583"/>
      <c r="N66" s="530"/>
      <c r="O66" s="1018">
        <f t="shared" si="0"/>
        <v>0</v>
      </c>
      <c r="P66" s="1684"/>
      <c r="Q66" s="1518"/>
    </row>
    <row r="67" spans="1:17" x14ac:dyDescent="0.2">
      <c r="B67" s="534"/>
      <c r="C67" s="533"/>
      <c r="D67" s="533"/>
      <c r="E67" s="533"/>
      <c r="F67" s="530"/>
      <c r="G67" s="530"/>
      <c r="H67" s="530"/>
      <c r="I67" s="530"/>
      <c r="J67" s="530"/>
      <c r="K67" s="583"/>
      <c r="L67" s="530"/>
      <c r="M67" s="583"/>
      <c r="N67" s="530"/>
      <c r="O67" s="1018">
        <f t="shared" si="0"/>
        <v>0</v>
      </c>
      <c r="P67" s="1684"/>
      <c r="Q67" s="1518"/>
    </row>
    <row r="68" spans="1:17" x14ac:dyDescent="0.2">
      <c r="B68" s="534"/>
      <c r="C68" s="533"/>
      <c r="D68" s="533"/>
      <c r="E68" s="533"/>
      <c r="F68" s="530"/>
      <c r="G68" s="530"/>
      <c r="H68" s="530"/>
      <c r="I68" s="530"/>
      <c r="J68" s="530"/>
      <c r="K68" s="583"/>
      <c r="L68" s="530"/>
      <c r="M68" s="583"/>
      <c r="N68" s="530"/>
      <c r="O68" s="1018">
        <f t="shared" si="0"/>
        <v>0</v>
      </c>
      <c r="P68" s="1684"/>
      <c r="Q68" s="1518"/>
    </row>
    <row r="69" spans="1:17" x14ac:dyDescent="0.2">
      <c r="B69" s="534"/>
      <c r="C69" s="533"/>
      <c r="D69" s="533"/>
      <c r="E69" s="533"/>
      <c r="F69" s="530"/>
      <c r="G69" s="530"/>
      <c r="H69" s="530"/>
      <c r="I69" s="530"/>
      <c r="J69" s="530"/>
      <c r="K69" s="583"/>
      <c r="L69" s="530"/>
      <c r="M69" s="583"/>
      <c r="N69" s="530"/>
      <c r="O69" s="1018">
        <f t="shared" si="0"/>
        <v>0</v>
      </c>
      <c r="P69" s="1684"/>
      <c r="Q69" s="1518"/>
    </row>
    <row r="70" spans="1:17" x14ac:dyDescent="0.2">
      <c r="B70" s="534"/>
      <c r="C70" s="533"/>
      <c r="D70" s="533"/>
      <c r="E70" s="533"/>
      <c r="F70" s="530"/>
      <c r="G70" s="530"/>
      <c r="H70" s="530"/>
      <c r="I70" s="530"/>
      <c r="J70" s="530"/>
      <c r="K70" s="583"/>
      <c r="L70" s="530"/>
      <c r="M70" s="583"/>
      <c r="N70" s="530"/>
      <c r="O70" s="1018">
        <f t="shared" si="0"/>
        <v>0</v>
      </c>
      <c r="P70" s="1684"/>
      <c r="Q70" s="1518"/>
    </row>
    <row r="71" spans="1:17" x14ac:dyDescent="0.2">
      <c r="B71" s="534"/>
      <c r="C71" s="533"/>
      <c r="D71" s="533"/>
      <c r="E71" s="533"/>
      <c r="F71" s="530"/>
      <c r="G71" s="530"/>
      <c r="H71" s="530"/>
      <c r="I71" s="530"/>
      <c r="J71" s="530"/>
      <c r="K71" s="583"/>
      <c r="L71" s="530"/>
      <c r="M71" s="583"/>
      <c r="N71" s="530"/>
      <c r="O71" s="1018">
        <f t="shared" si="0"/>
        <v>0</v>
      </c>
      <c r="P71" s="1684"/>
      <c r="Q71" s="1518"/>
    </row>
    <row r="72" spans="1:17" x14ac:dyDescent="0.2">
      <c r="B72" s="534"/>
      <c r="C72" s="533"/>
      <c r="D72" s="533"/>
      <c r="E72" s="533"/>
      <c r="F72" s="530"/>
      <c r="G72" s="530"/>
      <c r="H72" s="530"/>
      <c r="I72" s="530"/>
      <c r="J72" s="530"/>
      <c r="K72" s="583"/>
      <c r="L72" s="530"/>
      <c r="M72" s="583"/>
      <c r="N72" s="530"/>
      <c r="O72" s="1018">
        <f t="shared" si="0"/>
        <v>0</v>
      </c>
      <c r="P72" s="1684"/>
      <c r="Q72" s="1518"/>
    </row>
    <row r="73" spans="1:17" x14ac:dyDescent="0.2">
      <c r="B73" s="534"/>
      <c r="C73" s="533"/>
      <c r="D73" s="533"/>
      <c r="E73" s="533"/>
      <c r="F73" s="530"/>
      <c r="G73" s="530"/>
      <c r="H73" s="530"/>
      <c r="I73" s="530"/>
      <c r="J73" s="530"/>
      <c r="K73" s="583"/>
      <c r="L73" s="530"/>
      <c r="M73" s="583"/>
      <c r="N73" s="530"/>
      <c r="O73" s="1018">
        <f t="shared" si="0"/>
        <v>0</v>
      </c>
      <c r="P73" s="1684"/>
      <c r="Q73" s="1518"/>
    </row>
    <row r="74" spans="1:17" ht="13.5" thickBot="1" x14ac:dyDescent="0.25">
      <c r="B74" s="200" t="s">
        <v>1705</v>
      </c>
      <c r="C74" s="22"/>
      <c r="D74" s="22"/>
      <c r="E74" s="22"/>
      <c r="F74" s="213">
        <f>SUM(F23:F73)</f>
        <v>0</v>
      </c>
      <c r="G74" s="213">
        <f>SUM(G23:G73)</f>
        <v>0</v>
      </c>
      <c r="H74" s="213">
        <f>SUM(H23:H73)</f>
        <v>0</v>
      </c>
      <c r="I74" s="213">
        <f>SUM(I23:I73)</f>
        <v>0</v>
      </c>
      <c r="J74" s="213">
        <f>SUM(J23:J73)</f>
        <v>0</v>
      </c>
      <c r="K74" s="647"/>
      <c r="L74" s="213">
        <f>SUM(L23:L73)</f>
        <v>0</v>
      </c>
      <c r="M74" s="647"/>
      <c r="N74" s="213">
        <f>SUM(N23:N73)</f>
        <v>0</v>
      </c>
      <c r="O74" s="1012">
        <f>SUM(O23:O73)</f>
        <v>0</v>
      </c>
      <c r="P74" s="1684"/>
      <c r="Q74" s="1625" t="str">
        <f>IF('Cover Page'!$E$14&gt;0,'Cover Page'!$E$14," ")</f>
        <v xml:space="preserve"> </v>
      </c>
    </row>
    <row r="75" spans="1:17" ht="13.5" customHeight="1" thickTop="1" x14ac:dyDescent="0.2">
      <c r="B75" s="200"/>
      <c r="C75" s="22"/>
      <c r="D75" s="22"/>
      <c r="E75" s="22"/>
      <c r="F75" s="58" t="s">
        <v>1198</v>
      </c>
      <c r="G75" s="58" t="s">
        <v>1198</v>
      </c>
      <c r="H75" s="58" t="s">
        <v>1198</v>
      </c>
      <c r="I75" s="58" t="s">
        <v>1198</v>
      </c>
      <c r="J75" s="58" t="s">
        <v>1198</v>
      </c>
      <c r="K75" s="647"/>
      <c r="L75" s="233"/>
      <c r="M75" s="647"/>
      <c r="N75" s="233"/>
      <c r="O75" s="1007" t="s">
        <v>1198</v>
      </c>
      <c r="P75" s="1684"/>
      <c r="Q75" s="1626"/>
    </row>
    <row r="76" spans="1:17" x14ac:dyDescent="0.2">
      <c r="B76" s="400"/>
      <c r="C76" s="24"/>
      <c r="D76" s="24"/>
      <c r="E76" s="24"/>
      <c r="F76" s="128"/>
      <c r="G76" s="128"/>
      <c r="H76" s="128"/>
      <c r="I76" s="128"/>
      <c r="J76" s="128"/>
      <c r="K76" s="653"/>
      <c r="L76" s="128"/>
      <c r="M76" s="653"/>
      <c r="N76" s="128"/>
      <c r="O76" s="1016"/>
      <c r="P76" s="1684"/>
      <c r="Q76" s="1626"/>
    </row>
    <row r="77" spans="1:17" x14ac:dyDescent="0.2">
      <c r="B77" s="214" t="s">
        <v>462</v>
      </c>
      <c r="C77" s="22"/>
      <c r="D77" s="22"/>
      <c r="E77" s="22"/>
      <c r="F77" s="34"/>
      <c r="G77" s="34"/>
      <c r="H77" s="34"/>
      <c r="I77" s="34"/>
      <c r="J77" s="34"/>
      <c r="K77" s="647"/>
      <c r="L77" s="34"/>
      <c r="M77" s="647"/>
      <c r="N77" s="34"/>
      <c r="O77" s="1017"/>
      <c r="P77" s="1684"/>
      <c r="Q77" s="1032"/>
    </row>
    <row r="78" spans="1:17" x14ac:dyDescent="0.2">
      <c r="B78" s="200" t="s">
        <v>546</v>
      </c>
      <c r="C78" s="533"/>
      <c r="D78" s="533"/>
      <c r="E78" s="533"/>
      <c r="F78" s="525"/>
      <c r="G78" s="525"/>
      <c r="H78" s="525"/>
      <c r="I78" s="525"/>
      <c r="J78" s="525"/>
      <c r="K78" s="583"/>
      <c r="L78" s="525"/>
      <c r="M78" s="583"/>
      <c r="N78" s="525"/>
      <c r="O78" s="1010"/>
      <c r="P78" s="1684"/>
      <c r="Q78" s="1032"/>
    </row>
    <row r="79" spans="1:17" x14ac:dyDescent="0.2">
      <c r="B79" s="200" t="s">
        <v>548</v>
      </c>
      <c r="C79" s="533"/>
      <c r="D79" s="533"/>
      <c r="E79" s="533"/>
      <c r="F79" s="525"/>
      <c r="G79" s="525"/>
      <c r="H79" s="525"/>
      <c r="I79" s="525"/>
      <c r="J79" s="525"/>
      <c r="K79" s="583"/>
      <c r="L79" s="525"/>
      <c r="M79" s="583"/>
      <c r="N79" s="525"/>
      <c r="O79" s="1010"/>
      <c r="P79" s="1684"/>
      <c r="Q79" s="1032"/>
    </row>
    <row r="80" spans="1:17" x14ac:dyDescent="0.2">
      <c r="A80" s="1692" t="s">
        <v>931</v>
      </c>
      <c r="B80" s="200" t="s">
        <v>549</v>
      </c>
      <c r="C80" s="533"/>
      <c r="D80" s="533"/>
      <c r="E80" s="533"/>
      <c r="F80" s="525"/>
      <c r="G80" s="525"/>
      <c r="H80" s="525"/>
      <c r="I80" s="525"/>
      <c r="J80" s="525"/>
      <c r="K80" s="583"/>
      <c r="L80" s="525"/>
      <c r="M80" s="583"/>
      <c r="N80" s="525"/>
      <c r="O80" s="1010"/>
      <c r="P80" s="1684"/>
      <c r="Q80" s="1032"/>
    </row>
    <row r="81" spans="1:17" ht="12.75" customHeight="1" x14ac:dyDescent="0.2">
      <c r="A81" s="1692"/>
      <c r="B81" s="200"/>
      <c r="C81" s="533"/>
      <c r="D81" s="533"/>
      <c r="E81" s="533"/>
      <c r="F81" s="525"/>
      <c r="G81" s="525"/>
      <c r="H81" s="525"/>
      <c r="I81" s="525"/>
      <c r="J81" s="525"/>
      <c r="K81" s="583"/>
      <c r="L81" s="525"/>
      <c r="M81" s="583"/>
      <c r="N81" s="525"/>
      <c r="O81" s="1010"/>
      <c r="P81" s="1684"/>
      <c r="Q81" s="1032"/>
    </row>
    <row r="82" spans="1:17" ht="12.75" customHeight="1" x14ac:dyDescent="0.2">
      <c r="A82" s="1692"/>
      <c r="B82" s="200"/>
      <c r="C82" s="22"/>
      <c r="D82" s="126"/>
      <c r="E82" s="22"/>
      <c r="F82" s="34"/>
      <c r="G82" s="34"/>
      <c r="H82" s="34"/>
      <c r="I82" s="34"/>
      <c r="J82" s="34"/>
      <c r="K82" s="647"/>
      <c r="L82" s="34"/>
      <c r="M82" s="647"/>
      <c r="N82" s="34"/>
      <c r="O82" s="1017"/>
      <c r="P82" s="1684"/>
      <c r="Q82" s="1032"/>
    </row>
    <row r="83" spans="1:17" ht="13.5" thickBot="1" x14ac:dyDescent="0.25">
      <c r="A83" s="1692"/>
      <c r="B83" s="201"/>
      <c r="C83" s="35"/>
      <c r="D83" s="119"/>
      <c r="E83" s="35"/>
      <c r="F83" s="38"/>
      <c r="G83" s="38"/>
      <c r="H83" s="38"/>
      <c r="I83" s="38"/>
      <c r="J83" s="38"/>
      <c r="K83" s="691"/>
      <c r="L83" s="38"/>
      <c r="M83" s="691"/>
      <c r="N83" s="38"/>
      <c r="O83" s="127"/>
      <c r="P83" s="1684"/>
      <c r="Q83" s="1032"/>
    </row>
    <row r="84" spans="1:17" x14ac:dyDescent="0.2">
      <c r="A84" s="1692"/>
      <c r="B84" s="30"/>
      <c r="C84" s="81"/>
      <c r="D84" s="81"/>
      <c r="E84" s="81"/>
      <c r="F84" s="30"/>
      <c r="G84" s="30"/>
      <c r="H84" s="30"/>
      <c r="I84" s="30"/>
      <c r="J84" s="30"/>
      <c r="K84" s="81"/>
      <c r="L84" s="30"/>
      <c r="M84" s="81"/>
      <c r="N84" s="30"/>
      <c r="O84" s="30"/>
      <c r="P84" s="1056"/>
      <c r="Q84" s="1032"/>
    </row>
    <row r="85" spans="1:17" x14ac:dyDescent="0.2">
      <c r="A85" s="1692"/>
      <c r="B85" s="30" t="s">
        <v>288</v>
      </c>
      <c r="Q85" s="1032"/>
    </row>
    <row r="86" spans="1:17" x14ac:dyDescent="0.2">
      <c r="A86" s="1692"/>
      <c r="B86" s="30" t="s">
        <v>1286</v>
      </c>
      <c r="N86" s="66"/>
      <c r="O86" s="80" t="s">
        <v>853</v>
      </c>
      <c r="Q86" s="1032"/>
    </row>
    <row r="87" spans="1:17" s="509" customFormat="1" x14ac:dyDescent="0.2">
      <c r="C87" s="884"/>
      <c r="D87" s="884"/>
      <c r="E87" s="884"/>
      <c r="K87" s="884"/>
      <c r="M87" s="884"/>
      <c r="Q87" s="886"/>
    </row>
    <row r="88" spans="1:17" s="509" customFormat="1" ht="12.75" customHeight="1" x14ac:dyDescent="0.2">
      <c r="C88" s="884"/>
      <c r="D88" s="884"/>
      <c r="E88" s="884"/>
      <c r="K88" s="884"/>
      <c r="M88" s="884"/>
    </row>
    <row r="89" spans="1:17" s="509" customFormat="1" x14ac:dyDescent="0.2">
      <c r="B89" s="891"/>
      <c r="C89" s="884"/>
      <c r="D89" s="884"/>
      <c r="E89" s="884"/>
      <c r="K89" s="884"/>
      <c r="M89" s="884"/>
    </row>
    <row r="90" spans="1:17" s="509" customFormat="1" x14ac:dyDescent="0.2">
      <c r="B90" s="891"/>
      <c r="C90" s="884"/>
      <c r="D90" s="884"/>
      <c r="E90" s="884"/>
      <c r="K90" s="884"/>
      <c r="M90" s="884"/>
    </row>
    <row r="91" spans="1:17" s="509" customFormat="1" x14ac:dyDescent="0.2">
      <c r="B91" s="891"/>
      <c r="C91" s="884"/>
      <c r="D91" s="884"/>
      <c r="E91" s="884"/>
      <c r="K91" s="884"/>
      <c r="M91" s="884"/>
    </row>
    <row r="92" spans="1:17" s="509" customFormat="1" x14ac:dyDescent="0.2">
      <c r="B92" s="891"/>
      <c r="C92" s="884"/>
      <c r="D92" s="884"/>
      <c r="E92" s="884"/>
      <c r="K92" s="884"/>
      <c r="M92" s="884"/>
    </row>
    <row r="93" spans="1:17" s="509" customFormat="1" x14ac:dyDescent="0.2">
      <c r="C93" s="884"/>
      <c r="D93" s="884"/>
      <c r="E93" s="884"/>
      <c r="K93" s="884"/>
      <c r="M93" s="884"/>
    </row>
    <row r="94" spans="1:17" s="509" customFormat="1" x14ac:dyDescent="0.2">
      <c r="C94" s="884"/>
      <c r="D94" s="884"/>
      <c r="E94" s="884"/>
      <c r="K94" s="884"/>
      <c r="M94" s="884"/>
    </row>
    <row r="95" spans="1:17" s="509" customFormat="1" x14ac:dyDescent="0.2">
      <c r="C95" s="884"/>
      <c r="D95" s="884"/>
      <c r="E95" s="884"/>
      <c r="K95" s="884"/>
      <c r="M95" s="884"/>
    </row>
    <row r="96" spans="1:17" s="509" customFormat="1" x14ac:dyDescent="0.2">
      <c r="C96" s="884"/>
      <c r="D96" s="884"/>
      <c r="E96" s="884"/>
      <c r="K96" s="884"/>
      <c r="M96" s="884"/>
    </row>
  </sheetData>
  <sheetProtection password="C9B0" sheet="1" objects="1" scenarios="1" formatCells="0" formatColumns="0" formatRows="0" insertRows="0"/>
  <customSheetViews>
    <customSheetView guid="{56330057-FDF7-4F01-A54F-39862AA5437F}" scale="75" showGridLines="0" fitToPage="1">
      <selection sqref="A1:O2"/>
      <pageMargins left="0.5" right="0.5" top="0.5" bottom="0.5" header="0" footer="0.5"/>
      <printOptions horizontalCentered="1" gridLines="1"/>
      <pageSetup scale="49"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48" orientation="landscape" r:id="rId2"/>
      <headerFooter alignWithMargins="0"/>
    </customSheetView>
    <customSheetView guid="{2A3615D7-7698-4568-8705-B8674009C55E}" scale="75" showGridLines="0" fitToPage="1">
      <selection sqref="A1:O2"/>
      <pageMargins left="0.5" right="0.5" top="0.5" bottom="0.5" header="0" footer="0.5"/>
      <printOptions horizontalCentered="1" gridLines="1"/>
      <pageSetup scale="49" orientation="landscape" r:id="rId3"/>
      <headerFooter alignWithMargins="0"/>
    </customSheetView>
    <customSheetView guid="{FFE0FEC9-02DE-4FCF-B2B2-8C86F1867C4E}" scale="75" showGridLines="0" fitToPage="1">
      <selection sqref="A1:O2"/>
      <pageMargins left="0.5" right="0.5" top="0.5" bottom="0.5" header="0" footer="0.5"/>
      <printOptions horizontalCentered="1" gridLines="1"/>
      <pageSetup scale="49" orientation="landscape" r:id="rId4"/>
      <headerFooter alignWithMargins="0"/>
    </customSheetView>
  </customSheetViews>
  <mergeCells count="27">
    <mergeCell ref="Q47:Q73"/>
    <mergeCell ref="Q74:Q76"/>
    <mergeCell ref="Q1:Q4"/>
    <mergeCell ref="K18:L18"/>
    <mergeCell ref="M18:N18"/>
    <mergeCell ref="K16:L16"/>
    <mergeCell ref="K17:L17"/>
    <mergeCell ref="M16:N16"/>
    <mergeCell ref="M17:N17"/>
    <mergeCell ref="B11:O11"/>
    <mergeCell ref="G14:J14"/>
    <mergeCell ref="P8:P83"/>
    <mergeCell ref="P1:P7"/>
    <mergeCell ref="K14:N14"/>
    <mergeCell ref="B10:O10"/>
    <mergeCell ref="B9:O9"/>
    <mergeCell ref="G13:J13"/>
    <mergeCell ref="A80:A86"/>
    <mergeCell ref="B2:O2"/>
    <mergeCell ref="K13:N13"/>
    <mergeCell ref="B4:O4"/>
    <mergeCell ref="B5:O5"/>
    <mergeCell ref="B6:O6"/>
    <mergeCell ref="B7:O7"/>
    <mergeCell ref="B8:O8"/>
    <mergeCell ref="G15:J15"/>
    <mergeCell ref="K15:N15"/>
  </mergeCells>
  <phoneticPr fontId="0" type="noConversion"/>
  <printOptions horizontalCentered="1"/>
  <pageMargins left="0.5" right="0.5" top="0.5" bottom="0.5" header="0" footer="0.5"/>
  <pageSetup scale="48" orientation="landscape" r:id="rId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N95"/>
  <sheetViews>
    <sheetView showGridLines="0" topLeftCell="A44" zoomScale="75" zoomScaleNormal="75" workbookViewId="0">
      <selection activeCell="J80" sqref="J80"/>
    </sheetView>
  </sheetViews>
  <sheetFormatPr defaultRowHeight="12.75" x14ac:dyDescent="0.2"/>
  <cols>
    <col min="1" max="1" width="5.7109375" style="509" customWidth="1"/>
    <col min="2" max="2" width="61.42578125" customWidth="1"/>
    <col min="3" max="12" width="18.42578125" customWidth="1"/>
    <col min="13" max="13" width="5.140625" customWidth="1"/>
    <col min="14" max="14" width="3.28515625" customWidth="1"/>
  </cols>
  <sheetData>
    <row r="1" spans="1:14" x14ac:dyDescent="0.2">
      <c r="B1" s="1328" t="s">
        <v>1661</v>
      </c>
      <c r="C1" s="1194"/>
      <c r="D1" s="1194"/>
      <c r="E1" s="1194"/>
      <c r="F1" s="1194"/>
      <c r="G1" s="1194"/>
      <c r="H1" s="1194"/>
      <c r="I1" s="1194"/>
      <c r="J1" s="1194"/>
      <c r="K1" s="1194"/>
      <c r="L1" s="1194"/>
      <c r="M1" s="1636" t="s">
        <v>2119</v>
      </c>
      <c r="N1" s="1619"/>
    </row>
    <row r="2" spans="1:14" x14ac:dyDescent="0.2">
      <c r="B2" s="41"/>
      <c r="C2" s="15"/>
      <c r="D2" s="15"/>
      <c r="E2" s="15"/>
      <c r="F2" s="15"/>
      <c r="G2" s="15"/>
      <c r="H2" s="15"/>
      <c r="I2" s="15"/>
      <c r="J2" s="15"/>
      <c r="K2" s="15"/>
      <c r="L2" s="15"/>
      <c r="M2" s="1637"/>
      <c r="N2" s="1619"/>
    </row>
    <row r="3" spans="1:14" x14ac:dyDescent="0.2">
      <c r="B3" t="s">
        <v>1663</v>
      </c>
      <c r="M3" s="1637"/>
      <c r="N3" s="1619"/>
    </row>
    <row r="4" spans="1:14" x14ac:dyDescent="0.2">
      <c r="B4" t="s">
        <v>1664</v>
      </c>
      <c r="M4" s="1637"/>
      <c r="N4" s="1619"/>
    </row>
    <row r="5" spans="1:14" x14ac:dyDescent="0.2">
      <c r="B5" t="s">
        <v>1293</v>
      </c>
      <c r="M5" s="1637"/>
      <c r="N5" s="1618"/>
    </row>
    <row r="6" spans="1:14" x14ac:dyDescent="0.2">
      <c r="B6" t="s">
        <v>1704</v>
      </c>
      <c r="M6" s="1637"/>
      <c r="N6" s="1618"/>
    </row>
    <row r="7" spans="1:14" ht="13.5" thickBot="1" x14ac:dyDescent="0.25">
      <c r="M7" s="1637"/>
      <c r="N7" s="1618"/>
    </row>
    <row r="8" spans="1:14" x14ac:dyDescent="0.2">
      <c r="B8" s="191"/>
      <c r="C8" s="50"/>
      <c r="D8" s="1464"/>
      <c r="E8" s="1501"/>
      <c r="F8" s="1598"/>
      <c r="G8" s="1603"/>
      <c r="H8" s="1605"/>
      <c r="I8" s="1589"/>
      <c r="J8" s="1589"/>
      <c r="K8" s="1589"/>
      <c r="L8" s="228"/>
      <c r="M8" s="1691" t="str">
        <f>IF('Cover Page'!$A$1&gt;0,'Cover Page'!$A$1," ")</f>
        <v xml:space="preserve"> </v>
      </c>
      <c r="N8" s="1618"/>
    </row>
    <row r="9" spans="1:14" x14ac:dyDescent="0.2">
      <c r="B9" s="192"/>
      <c r="C9" s="17"/>
      <c r="D9" s="1457" t="s">
        <v>461</v>
      </c>
      <c r="E9" s="1470"/>
      <c r="F9" s="1500"/>
      <c r="G9" s="1473"/>
      <c r="H9" s="1520" t="s">
        <v>446</v>
      </c>
      <c r="I9" s="1697"/>
      <c r="J9" s="1697"/>
      <c r="K9" s="1697"/>
      <c r="L9" s="217"/>
      <c r="M9" s="1691"/>
      <c r="N9" s="1618"/>
    </row>
    <row r="10" spans="1:14" x14ac:dyDescent="0.2">
      <c r="B10" s="192"/>
      <c r="C10" s="17"/>
      <c r="D10" s="1458"/>
      <c r="E10" s="1471"/>
      <c r="F10" s="1223"/>
      <c r="G10" s="1496"/>
      <c r="H10" s="1458"/>
      <c r="I10" s="1471"/>
      <c r="J10" s="1471"/>
      <c r="K10" s="1442"/>
      <c r="L10" s="217"/>
      <c r="M10" s="1691"/>
      <c r="N10" s="1618"/>
    </row>
    <row r="11" spans="1:14" x14ac:dyDescent="0.2">
      <c r="B11" s="192"/>
      <c r="C11" s="17"/>
      <c r="D11" s="5"/>
      <c r="E11" s="16"/>
      <c r="F11" s="5"/>
      <c r="G11" s="16"/>
      <c r="H11" s="1696"/>
      <c r="I11" s="1700"/>
      <c r="J11" s="1696"/>
      <c r="K11" s="1700"/>
      <c r="L11" s="217"/>
      <c r="M11" s="1691"/>
      <c r="N11" s="1618"/>
    </row>
    <row r="12" spans="1:14" x14ac:dyDescent="0.2">
      <c r="B12" s="192"/>
      <c r="C12" s="17"/>
      <c r="D12" s="5"/>
      <c r="E12" s="17"/>
      <c r="F12" s="5"/>
      <c r="G12" s="17"/>
      <c r="H12" s="1457" t="s">
        <v>316</v>
      </c>
      <c r="I12" s="1558"/>
      <c r="J12" s="1457" t="s">
        <v>287</v>
      </c>
      <c r="K12" s="1441"/>
      <c r="L12" s="217"/>
      <c r="M12" s="1691"/>
      <c r="N12" s="1618"/>
    </row>
    <row r="13" spans="1:14" x14ac:dyDescent="0.2">
      <c r="B13" s="192"/>
      <c r="C13" s="17" t="s">
        <v>252</v>
      </c>
      <c r="D13" s="17"/>
      <c r="E13" s="17"/>
      <c r="F13" s="5"/>
      <c r="G13" s="17"/>
      <c r="H13" s="1458"/>
      <c r="I13" s="1442"/>
      <c r="J13" s="1458"/>
      <c r="K13" s="1442"/>
      <c r="L13" s="187"/>
      <c r="M13" s="1691"/>
      <c r="N13" s="1618"/>
    </row>
    <row r="14" spans="1:14" x14ac:dyDescent="0.2">
      <c r="B14" s="192"/>
      <c r="C14" s="17" t="s">
        <v>314</v>
      </c>
      <c r="D14" s="17" t="s">
        <v>1702</v>
      </c>
      <c r="E14" s="17" t="s">
        <v>552</v>
      </c>
      <c r="F14" s="5" t="s">
        <v>458</v>
      </c>
      <c r="G14" s="17" t="s">
        <v>552</v>
      </c>
      <c r="H14" s="5"/>
      <c r="I14" s="16"/>
      <c r="J14" s="5"/>
      <c r="K14" s="16"/>
      <c r="L14" s="187" t="s">
        <v>1721</v>
      </c>
      <c r="M14" s="1691"/>
      <c r="N14" s="1618"/>
    </row>
    <row r="15" spans="1:14" x14ac:dyDescent="0.2">
      <c r="B15" s="192" t="s">
        <v>452</v>
      </c>
      <c r="C15" s="17" t="s">
        <v>961</v>
      </c>
      <c r="D15" s="17" t="s">
        <v>459</v>
      </c>
      <c r="E15" s="17" t="s">
        <v>460</v>
      </c>
      <c r="F15" s="5" t="s">
        <v>553</v>
      </c>
      <c r="G15" s="17" t="s">
        <v>554</v>
      </c>
      <c r="H15" s="17" t="s">
        <v>1703</v>
      </c>
      <c r="I15" s="17" t="s">
        <v>1558</v>
      </c>
      <c r="J15" s="17" t="s">
        <v>1703</v>
      </c>
      <c r="K15" s="17" t="s">
        <v>1558</v>
      </c>
      <c r="L15" s="187" t="s">
        <v>1722</v>
      </c>
      <c r="M15" s="1691"/>
      <c r="N15" s="1618"/>
    </row>
    <row r="16" spans="1:14" s="30" customFormat="1" x14ac:dyDescent="0.2">
      <c r="A16" s="880"/>
      <c r="B16" s="192" t="s">
        <v>953</v>
      </c>
      <c r="C16" s="17" t="s">
        <v>955</v>
      </c>
      <c r="D16" s="17" t="s">
        <v>958</v>
      </c>
      <c r="E16" s="17" t="s">
        <v>960</v>
      </c>
      <c r="F16" s="17" t="s">
        <v>962</v>
      </c>
      <c r="G16" s="17" t="s">
        <v>963</v>
      </c>
      <c r="H16" s="17" t="s">
        <v>607</v>
      </c>
      <c r="I16" s="17" t="s">
        <v>1329</v>
      </c>
      <c r="J16" s="17" t="s">
        <v>1330</v>
      </c>
      <c r="K16" s="17" t="s">
        <v>556</v>
      </c>
      <c r="L16" s="187" t="s">
        <v>557</v>
      </c>
      <c r="M16" s="1691"/>
      <c r="N16" s="1618"/>
    </row>
    <row r="17" spans="1:14" x14ac:dyDescent="0.2">
      <c r="B17" s="193"/>
      <c r="C17" s="18"/>
      <c r="D17" s="18"/>
      <c r="E17" s="18"/>
      <c r="F17" s="18"/>
      <c r="G17" s="18"/>
      <c r="H17" s="18"/>
      <c r="I17" s="18"/>
      <c r="J17" s="18"/>
      <c r="K17" s="18"/>
      <c r="L17" s="188"/>
      <c r="M17" s="1691"/>
      <c r="N17" s="1618"/>
    </row>
    <row r="18" spans="1:14" s="44" customFormat="1" x14ac:dyDescent="0.2">
      <c r="A18" s="828"/>
      <c r="B18" s="205"/>
      <c r="C18" s="33"/>
      <c r="D18" s="33"/>
      <c r="E18" s="33"/>
      <c r="F18" s="33"/>
      <c r="G18" s="33"/>
      <c r="H18" s="652"/>
      <c r="I18" s="33"/>
      <c r="J18" s="652"/>
      <c r="K18" s="33"/>
      <c r="L18" s="447"/>
      <c r="M18" s="1691"/>
      <c r="N18" s="1618"/>
    </row>
    <row r="19" spans="1:14" s="44" customFormat="1" x14ac:dyDescent="0.2">
      <c r="A19" s="828"/>
      <c r="B19" s="214" t="s">
        <v>892</v>
      </c>
      <c r="C19" s="34"/>
      <c r="D19" s="34"/>
      <c r="E19" s="34"/>
      <c r="F19" s="34"/>
      <c r="G19" s="34"/>
      <c r="H19" s="647"/>
      <c r="I19" s="34"/>
      <c r="J19" s="647"/>
      <c r="K19" s="34"/>
      <c r="L19" s="448"/>
      <c r="M19" s="1691"/>
      <c r="N19" s="1618"/>
    </row>
    <row r="20" spans="1:14" s="44" customFormat="1" x14ac:dyDescent="0.2">
      <c r="A20" s="828"/>
      <c r="B20" s="200"/>
      <c r="C20" s="34"/>
      <c r="D20" s="34"/>
      <c r="E20" s="34"/>
      <c r="F20" s="34"/>
      <c r="G20" s="34"/>
      <c r="H20" s="647"/>
      <c r="I20" s="34"/>
      <c r="J20" s="647"/>
      <c r="K20" s="34"/>
      <c r="L20" s="448"/>
      <c r="M20" s="1691"/>
      <c r="N20" s="1618"/>
    </row>
    <row r="21" spans="1:14" s="44" customFormat="1" x14ac:dyDescent="0.2">
      <c r="A21" s="828"/>
      <c r="B21" s="200" t="s">
        <v>206</v>
      </c>
      <c r="C21" s="64"/>
      <c r="D21" s="64"/>
      <c r="E21" s="64"/>
      <c r="F21" s="64"/>
      <c r="G21" s="64"/>
      <c r="H21" s="647"/>
      <c r="I21" s="64"/>
      <c r="J21" s="647"/>
      <c r="K21" s="64"/>
      <c r="L21" s="448"/>
      <c r="M21" s="1691"/>
      <c r="N21" s="1618"/>
    </row>
    <row r="22" spans="1:14" s="44" customFormat="1" x14ac:dyDescent="0.2">
      <c r="A22" s="828"/>
      <c r="B22" s="534"/>
      <c r="C22" s="530"/>
      <c r="D22" s="530"/>
      <c r="E22" s="530"/>
      <c r="F22" s="530"/>
      <c r="G22" s="530"/>
      <c r="H22" s="583"/>
      <c r="I22" s="530"/>
      <c r="J22" s="583"/>
      <c r="K22" s="530"/>
      <c r="L22" s="259">
        <f t="shared" ref="L22:L66" si="0">C22+D22-E22+F22-G22-I22+K22</f>
        <v>0</v>
      </c>
      <c r="M22" s="1691"/>
      <c r="N22" s="1618"/>
    </row>
    <row r="23" spans="1:14" s="44" customFormat="1" x14ac:dyDescent="0.2">
      <c r="A23" s="828"/>
      <c r="B23" s="534"/>
      <c r="C23" s="530"/>
      <c r="D23" s="530"/>
      <c r="E23" s="530"/>
      <c r="F23" s="530"/>
      <c r="G23" s="530"/>
      <c r="H23" s="583"/>
      <c r="I23" s="530"/>
      <c r="J23" s="583"/>
      <c r="K23" s="530"/>
      <c r="L23" s="259">
        <f t="shared" si="0"/>
        <v>0</v>
      </c>
      <c r="M23" s="1691"/>
      <c r="N23" s="1618"/>
    </row>
    <row r="24" spans="1:14" s="44" customFormat="1" x14ac:dyDescent="0.2">
      <c r="A24" s="828"/>
      <c r="B24" s="534"/>
      <c r="C24" s="530"/>
      <c r="D24" s="530"/>
      <c r="E24" s="530"/>
      <c r="F24" s="530"/>
      <c r="G24" s="530"/>
      <c r="H24" s="583"/>
      <c r="I24" s="530"/>
      <c r="J24" s="583"/>
      <c r="K24" s="530"/>
      <c r="L24" s="259">
        <f t="shared" si="0"/>
        <v>0</v>
      </c>
      <c r="M24" s="1691"/>
      <c r="N24" s="1618"/>
    </row>
    <row r="25" spans="1:14" s="44" customFormat="1" x14ac:dyDescent="0.2">
      <c r="A25" s="828"/>
      <c r="B25" s="534"/>
      <c r="C25" s="530"/>
      <c r="D25" s="530"/>
      <c r="E25" s="530"/>
      <c r="F25" s="530"/>
      <c r="G25" s="530"/>
      <c r="H25" s="583"/>
      <c r="I25" s="530"/>
      <c r="J25" s="583"/>
      <c r="K25" s="530"/>
      <c r="L25" s="259">
        <f t="shared" si="0"/>
        <v>0</v>
      </c>
      <c r="M25" s="1691"/>
      <c r="N25" s="1618"/>
    </row>
    <row r="26" spans="1:14" s="44" customFormat="1" x14ac:dyDescent="0.2">
      <c r="A26" s="828"/>
      <c r="B26" s="534"/>
      <c r="C26" s="530"/>
      <c r="D26" s="530"/>
      <c r="E26" s="530"/>
      <c r="F26" s="530"/>
      <c r="G26" s="530"/>
      <c r="H26" s="583"/>
      <c r="I26" s="530"/>
      <c r="J26" s="583"/>
      <c r="K26" s="530"/>
      <c r="L26" s="259">
        <f t="shared" si="0"/>
        <v>0</v>
      </c>
      <c r="M26" s="1691"/>
      <c r="N26" s="1618"/>
    </row>
    <row r="27" spans="1:14" s="44" customFormat="1" x14ac:dyDescent="0.2">
      <c r="A27" s="828"/>
      <c r="B27" s="534"/>
      <c r="C27" s="530"/>
      <c r="D27" s="530"/>
      <c r="E27" s="530"/>
      <c r="F27" s="530"/>
      <c r="G27" s="530"/>
      <c r="H27" s="583"/>
      <c r="I27" s="530"/>
      <c r="J27" s="583"/>
      <c r="K27" s="530"/>
      <c r="L27" s="259">
        <f t="shared" si="0"/>
        <v>0</v>
      </c>
      <c r="M27" s="1691"/>
      <c r="N27" s="1618"/>
    </row>
    <row r="28" spans="1:14" s="44" customFormat="1" x14ac:dyDescent="0.2">
      <c r="A28" s="828"/>
      <c r="B28" s="534"/>
      <c r="C28" s="530"/>
      <c r="D28" s="530"/>
      <c r="E28" s="530"/>
      <c r="F28" s="530"/>
      <c r="G28" s="530"/>
      <c r="H28" s="583"/>
      <c r="I28" s="530"/>
      <c r="J28" s="583"/>
      <c r="K28" s="530"/>
      <c r="L28" s="259">
        <f t="shared" si="0"/>
        <v>0</v>
      </c>
      <c r="M28" s="1691"/>
      <c r="N28" s="1618"/>
    </row>
    <row r="29" spans="1:14" s="44" customFormat="1" x14ac:dyDescent="0.2">
      <c r="A29" s="828"/>
      <c r="B29" s="534"/>
      <c r="C29" s="530"/>
      <c r="D29" s="530"/>
      <c r="E29" s="530"/>
      <c r="F29" s="530"/>
      <c r="G29" s="530"/>
      <c r="H29" s="583"/>
      <c r="I29" s="530"/>
      <c r="J29" s="583"/>
      <c r="K29" s="530"/>
      <c r="L29" s="259">
        <f t="shared" si="0"/>
        <v>0</v>
      </c>
      <c r="M29" s="1691"/>
      <c r="N29" s="1618"/>
    </row>
    <row r="30" spans="1:14" s="44" customFormat="1" x14ac:dyDescent="0.2">
      <c r="A30" s="828"/>
      <c r="B30" s="534"/>
      <c r="C30" s="530"/>
      <c r="D30" s="530"/>
      <c r="E30" s="530"/>
      <c r="F30" s="530"/>
      <c r="G30" s="530"/>
      <c r="H30" s="583"/>
      <c r="I30" s="530"/>
      <c r="J30" s="583"/>
      <c r="K30" s="530"/>
      <c r="L30" s="259">
        <f t="shared" si="0"/>
        <v>0</v>
      </c>
      <c r="M30" s="1691"/>
      <c r="N30" s="1618"/>
    </row>
    <row r="31" spans="1:14" s="44" customFormat="1" x14ac:dyDescent="0.2">
      <c r="A31" s="828"/>
      <c r="B31" s="534"/>
      <c r="C31" s="530"/>
      <c r="D31" s="530"/>
      <c r="E31" s="530"/>
      <c r="F31" s="530"/>
      <c r="G31" s="530"/>
      <c r="H31" s="583"/>
      <c r="I31" s="530"/>
      <c r="J31" s="583"/>
      <c r="K31" s="530"/>
      <c r="L31" s="259">
        <f t="shared" si="0"/>
        <v>0</v>
      </c>
      <c r="M31" s="1691"/>
      <c r="N31" s="1618"/>
    </row>
    <row r="32" spans="1:14" s="44" customFormat="1" x14ac:dyDescent="0.2">
      <c r="A32" s="828"/>
      <c r="B32" s="534"/>
      <c r="C32" s="530"/>
      <c r="D32" s="530"/>
      <c r="E32" s="530"/>
      <c r="F32" s="530"/>
      <c r="G32" s="530"/>
      <c r="H32" s="583"/>
      <c r="I32" s="530"/>
      <c r="J32" s="583"/>
      <c r="K32" s="530"/>
      <c r="L32" s="259">
        <f t="shared" si="0"/>
        <v>0</v>
      </c>
      <c r="M32" s="1691"/>
      <c r="N32" s="1618"/>
    </row>
    <row r="33" spans="1:14" s="44" customFormat="1" x14ac:dyDescent="0.2">
      <c r="A33" s="828"/>
      <c r="B33" s="534"/>
      <c r="C33" s="530"/>
      <c r="D33" s="530"/>
      <c r="E33" s="530"/>
      <c r="F33" s="530"/>
      <c r="G33" s="530"/>
      <c r="H33" s="583"/>
      <c r="I33" s="530"/>
      <c r="J33" s="583"/>
      <c r="K33" s="530"/>
      <c r="L33" s="259">
        <f t="shared" si="0"/>
        <v>0</v>
      </c>
      <c r="M33" s="1691"/>
      <c r="N33" s="1618"/>
    </row>
    <row r="34" spans="1:14" s="44" customFormat="1" x14ac:dyDescent="0.2">
      <c r="A34" s="828"/>
      <c r="B34" s="534"/>
      <c r="C34" s="530"/>
      <c r="D34" s="530"/>
      <c r="E34" s="530"/>
      <c r="F34" s="530"/>
      <c r="G34" s="530"/>
      <c r="H34" s="583"/>
      <c r="I34" s="530"/>
      <c r="J34" s="583"/>
      <c r="K34" s="530"/>
      <c r="L34" s="259">
        <f t="shared" si="0"/>
        <v>0</v>
      </c>
      <c r="M34" s="1691"/>
      <c r="N34" s="1618"/>
    </row>
    <row r="35" spans="1:14" s="44" customFormat="1" x14ac:dyDescent="0.2">
      <c r="A35" s="828"/>
      <c r="B35" s="534"/>
      <c r="C35" s="530"/>
      <c r="D35" s="530"/>
      <c r="E35" s="530"/>
      <c r="F35" s="530"/>
      <c r="G35" s="530"/>
      <c r="H35" s="583"/>
      <c r="I35" s="530"/>
      <c r="J35" s="583"/>
      <c r="K35" s="530"/>
      <c r="L35" s="259">
        <f t="shared" si="0"/>
        <v>0</v>
      </c>
      <c r="M35" s="1691"/>
      <c r="N35" s="1618"/>
    </row>
    <row r="36" spans="1:14" s="44" customFormat="1" x14ac:dyDescent="0.2">
      <c r="A36" s="828"/>
      <c r="B36" s="534"/>
      <c r="C36" s="530"/>
      <c r="D36" s="530"/>
      <c r="E36" s="530"/>
      <c r="F36" s="530"/>
      <c r="G36" s="530"/>
      <c r="H36" s="583"/>
      <c r="I36" s="530"/>
      <c r="J36" s="583"/>
      <c r="K36" s="530"/>
      <c r="L36" s="259">
        <f t="shared" si="0"/>
        <v>0</v>
      </c>
      <c r="M36" s="1691"/>
      <c r="N36" s="1618"/>
    </row>
    <row r="37" spans="1:14" s="44" customFormat="1" x14ac:dyDescent="0.2">
      <c r="A37" s="828"/>
      <c r="B37" s="200" t="s">
        <v>204</v>
      </c>
      <c r="C37" s="64"/>
      <c r="D37" s="64"/>
      <c r="E37" s="64"/>
      <c r="F37" s="64"/>
      <c r="G37" s="64"/>
      <c r="H37" s="647"/>
      <c r="I37" s="64"/>
      <c r="J37" s="647"/>
      <c r="K37" s="64"/>
      <c r="L37" s="448"/>
      <c r="M37" s="1691"/>
      <c r="N37" s="1618"/>
    </row>
    <row r="38" spans="1:14" s="44" customFormat="1" x14ac:dyDescent="0.2">
      <c r="A38" s="828"/>
      <c r="B38" s="534"/>
      <c r="C38" s="530"/>
      <c r="D38" s="530"/>
      <c r="E38" s="530"/>
      <c r="F38" s="530"/>
      <c r="G38" s="530"/>
      <c r="H38" s="583"/>
      <c r="I38" s="530"/>
      <c r="J38" s="583"/>
      <c r="K38" s="530"/>
      <c r="L38" s="259">
        <f t="shared" si="0"/>
        <v>0</v>
      </c>
      <c r="M38" s="1691"/>
      <c r="N38" s="1618"/>
    </row>
    <row r="39" spans="1:14" s="44" customFormat="1" x14ac:dyDescent="0.2">
      <c r="A39" s="828"/>
      <c r="B39" s="534"/>
      <c r="C39" s="530"/>
      <c r="D39" s="530"/>
      <c r="E39" s="530"/>
      <c r="F39" s="530"/>
      <c r="G39" s="530"/>
      <c r="H39" s="583"/>
      <c r="I39" s="530"/>
      <c r="J39" s="583"/>
      <c r="K39" s="530"/>
      <c r="L39" s="259">
        <f t="shared" si="0"/>
        <v>0</v>
      </c>
      <c r="M39" s="1691"/>
      <c r="N39" s="1618"/>
    </row>
    <row r="40" spans="1:14" s="44" customFormat="1" x14ac:dyDescent="0.2">
      <c r="A40" s="828"/>
      <c r="B40" s="534"/>
      <c r="C40" s="530"/>
      <c r="D40" s="530"/>
      <c r="E40" s="530"/>
      <c r="F40" s="530"/>
      <c r="G40" s="530"/>
      <c r="H40" s="583"/>
      <c r="I40" s="530"/>
      <c r="J40" s="583"/>
      <c r="K40" s="530"/>
      <c r="L40" s="259">
        <f t="shared" si="0"/>
        <v>0</v>
      </c>
      <c r="M40" s="1691"/>
      <c r="N40" s="1618"/>
    </row>
    <row r="41" spans="1:14" s="44" customFormat="1" x14ac:dyDescent="0.2">
      <c r="A41" s="828"/>
      <c r="B41" s="534"/>
      <c r="C41" s="530"/>
      <c r="D41" s="530"/>
      <c r="E41" s="530"/>
      <c r="F41" s="530"/>
      <c r="G41" s="530"/>
      <c r="H41" s="583"/>
      <c r="I41" s="530"/>
      <c r="J41" s="583"/>
      <c r="K41" s="530"/>
      <c r="L41" s="259">
        <f t="shared" si="0"/>
        <v>0</v>
      </c>
      <c r="M41" s="1691"/>
      <c r="N41" s="1618"/>
    </row>
    <row r="42" spans="1:14" s="44" customFormat="1" x14ac:dyDescent="0.2">
      <c r="A42" s="828"/>
      <c r="B42" s="534"/>
      <c r="C42" s="530"/>
      <c r="D42" s="530"/>
      <c r="E42" s="530"/>
      <c r="F42" s="530"/>
      <c r="G42" s="530"/>
      <c r="H42" s="583"/>
      <c r="I42" s="530"/>
      <c r="J42" s="583"/>
      <c r="K42" s="530"/>
      <c r="L42" s="259">
        <f t="shared" si="0"/>
        <v>0</v>
      </c>
      <c r="M42" s="1691"/>
      <c r="N42" s="1618"/>
    </row>
    <row r="43" spans="1:14" s="44" customFormat="1" x14ac:dyDescent="0.2">
      <c r="A43" s="828"/>
      <c r="B43" s="534"/>
      <c r="C43" s="530"/>
      <c r="D43" s="530"/>
      <c r="E43" s="530"/>
      <c r="F43" s="530"/>
      <c r="G43" s="530"/>
      <c r="H43" s="583"/>
      <c r="I43" s="530"/>
      <c r="J43" s="583"/>
      <c r="K43" s="530"/>
      <c r="L43" s="259">
        <f t="shared" si="0"/>
        <v>0</v>
      </c>
      <c r="M43" s="1691"/>
      <c r="N43" s="1618"/>
    </row>
    <row r="44" spans="1:14" s="44" customFormat="1" x14ac:dyDescent="0.2">
      <c r="A44" s="828"/>
      <c r="B44" s="534"/>
      <c r="C44" s="530"/>
      <c r="D44" s="530"/>
      <c r="E44" s="530"/>
      <c r="F44" s="530"/>
      <c r="G44" s="530"/>
      <c r="H44" s="583"/>
      <c r="I44" s="530"/>
      <c r="J44" s="583"/>
      <c r="K44" s="530"/>
      <c r="L44" s="259">
        <f t="shared" si="0"/>
        <v>0</v>
      </c>
      <c r="M44" s="1691"/>
      <c r="N44" s="1618"/>
    </row>
    <row r="45" spans="1:14" s="44" customFormat="1" x14ac:dyDescent="0.2">
      <c r="A45" s="828"/>
      <c r="B45" s="534"/>
      <c r="C45" s="530"/>
      <c r="D45" s="530"/>
      <c r="E45" s="530"/>
      <c r="F45" s="530"/>
      <c r="G45" s="530"/>
      <c r="H45" s="583"/>
      <c r="I45" s="530"/>
      <c r="J45" s="583"/>
      <c r="K45" s="530"/>
      <c r="L45" s="259">
        <f t="shared" si="0"/>
        <v>0</v>
      </c>
      <c r="M45" s="1691"/>
      <c r="N45" s="1618"/>
    </row>
    <row r="46" spans="1:14" s="44" customFormat="1" x14ac:dyDescent="0.2">
      <c r="A46" s="828"/>
      <c r="B46" s="534"/>
      <c r="C46" s="530"/>
      <c r="D46" s="530"/>
      <c r="E46" s="530"/>
      <c r="F46" s="530"/>
      <c r="G46" s="530"/>
      <c r="H46" s="583"/>
      <c r="I46" s="530"/>
      <c r="J46" s="583"/>
      <c r="K46" s="530"/>
      <c r="L46" s="259">
        <f t="shared" si="0"/>
        <v>0</v>
      </c>
      <c r="M46" s="1691"/>
      <c r="N46" s="1618"/>
    </row>
    <row r="47" spans="1:14" s="44" customFormat="1" x14ac:dyDescent="0.2">
      <c r="A47" s="828"/>
      <c r="B47" s="534"/>
      <c r="C47" s="530"/>
      <c r="D47" s="530"/>
      <c r="E47" s="530"/>
      <c r="F47" s="530"/>
      <c r="G47" s="530"/>
      <c r="H47" s="583"/>
      <c r="I47" s="530"/>
      <c r="J47" s="583"/>
      <c r="K47" s="530"/>
      <c r="L47" s="259">
        <f t="shared" si="0"/>
        <v>0</v>
      </c>
      <c r="M47" s="1691"/>
      <c r="N47" s="1618"/>
    </row>
    <row r="48" spans="1:14" s="44" customFormat="1" x14ac:dyDescent="0.2">
      <c r="A48" s="828"/>
      <c r="B48" s="534"/>
      <c r="C48" s="530"/>
      <c r="D48" s="530"/>
      <c r="E48" s="530"/>
      <c r="F48" s="530"/>
      <c r="G48" s="530"/>
      <c r="H48" s="583"/>
      <c r="I48" s="530"/>
      <c r="J48" s="583"/>
      <c r="K48" s="530"/>
      <c r="L48" s="259">
        <f t="shared" si="0"/>
        <v>0</v>
      </c>
      <c r="M48" s="1691"/>
      <c r="N48" s="1618"/>
    </row>
    <row r="49" spans="1:14" s="44" customFormat="1" x14ac:dyDescent="0.2">
      <c r="A49" s="828"/>
      <c r="B49" s="534"/>
      <c r="C49" s="530"/>
      <c r="D49" s="530"/>
      <c r="E49" s="530"/>
      <c r="F49" s="530"/>
      <c r="G49" s="530"/>
      <c r="H49" s="583"/>
      <c r="I49" s="530"/>
      <c r="J49" s="583"/>
      <c r="K49" s="530"/>
      <c r="L49" s="259">
        <f t="shared" si="0"/>
        <v>0</v>
      </c>
      <c r="M49" s="1691"/>
      <c r="N49" s="1618"/>
    </row>
    <row r="50" spans="1:14" s="44" customFormat="1" x14ac:dyDescent="0.2">
      <c r="A50" s="828"/>
      <c r="B50" s="534"/>
      <c r="C50" s="530"/>
      <c r="D50" s="530"/>
      <c r="E50" s="530"/>
      <c r="F50" s="530"/>
      <c r="G50" s="530"/>
      <c r="H50" s="583"/>
      <c r="I50" s="530"/>
      <c r="J50" s="583"/>
      <c r="K50" s="530"/>
      <c r="L50" s="259">
        <f t="shared" si="0"/>
        <v>0</v>
      </c>
      <c r="M50" s="1691"/>
      <c r="N50" s="1618"/>
    </row>
    <row r="51" spans="1:14" s="44" customFormat="1" x14ac:dyDescent="0.2">
      <c r="A51" s="828"/>
      <c r="B51" s="534"/>
      <c r="C51" s="530"/>
      <c r="D51" s="530"/>
      <c r="E51" s="530"/>
      <c r="F51" s="530"/>
      <c r="G51" s="530"/>
      <c r="H51" s="583"/>
      <c r="I51" s="530"/>
      <c r="J51" s="583"/>
      <c r="K51" s="530"/>
      <c r="L51" s="259">
        <f t="shared" si="0"/>
        <v>0</v>
      </c>
      <c r="M51" s="1691"/>
      <c r="N51" s="1618"/>
    </row>
    <row r="52" spans="1:14" s="44" customFormat="1" x14ac:dyDescent="0.2">
      <c r="A52" s="828"/>
      <c r="B52" s="534"/>
      <c r="C52" s="530"/>
      <c r="D52" s="530"/>
      <c r="E52" s="530"/>
      <c r="F52" s="530"/>
      <c r="G52" s="530"/>
      <c r="H52" s="583"/>
      <c r="I52" s="530"/>
      <c r="J52" s="583"/>
      <c r="K52" s="530"/>
      <c r="L52" s="259">
        <f t="shared" si="0"/>
        <v>0</v>
      </c>
      <c r="M52" s="1691"/>
      <c r="N52" s="1618"/>
    </row>
    <row r="53" spans="1:14" s="44" customFormat="1" x14ac:dyDescent="0.2">
      <c r="A53" s="828"/>
      <c r="B53" s="200" t="s">
        <v>599</v>
      </c>
      <c r="C53" s="64"/>
      <c r="D53" s="64"/>
      <c r="E53" s="64"/>
      <c r="F53" s="64"/>
      <c r="G53" s="64"/>
      <c r="H53" s="647"/>
      <c r="I53" s="64"/>
      <c r="J53" s="647"/>
      <c r="K53" s="64"/>
      <c r="L53" s="448"/>
      <c r="M53" s="1691"/>
      <c r="N53" s="1618"/>
    </row>
    <row r="54" spans="1:14" s="44" customFormat="1" x14ac:dyDescent="0.2">
      <c r="A54" s="828"/>
      <c r="B54" s="534"/>
      <c r="C54" s="530"/>
      <c r="D54" s="530"/>
      <c r="E54" s="530"/>
      <c r="F54" s="530"/>
      <c r="G54" s="530"/>
      <c r="H54" s="583"/>
      <c r="I54" s="530"/>
      <c r="J54" s="583"/>
      <c r="K54" s="530"/>
      <c r="L54" s="259">
        <f t="shared" si="0"/>
        <v>0</v>
      </c>
      <c r="M54" s="1691"/>
      <c r="N54" s="1618"/>
    </row>
    <row r="55" spans="1:14" s="44" customFormat="1" x14ac:dyDescent="0.2">
      <c r="A55" s="828"/>
      <c r="B55" s="534"/>
      <c r="C55" s="530"/>
      <c r="D55" s="530"/>
      <c r="E55" s="530"/>
      <c r="F55" s="530"/>
      <c r="G55" s="530"/>
      <c r="H55" s="583"/>
      <c r="I55" s="530"/>
      <c r="J55" s="583"/>
      <c r="K55" s="530"/>
      <c r="L55" s="259">
        <f t="shared" si="0"/>
        <v>0</v>
      </c>
      <c r="M55" s="1691"/>
      <c r="N55" s="1518" t="s">
        <v>1796</v>
      </c>
    </row>
    <row r="56" spans="1:14" s="44" customFormat="1" x14ac:dyDescent="0.2">
      <c r="A56" s="828"/>
      <c r="B56" s="534"/>
      <c r="C56" s="530"/>
      <c r="D56" s="530"/>
      <c r="E56" s="530"/>
      <c r="F56" s="530"/>
      <c r="G56" s="530"/>
      <c r="H56" s="583"/>
      <c r="I56" s="530"/>
      <c r="J56" s="583"/>
      <c r="K56" s="530"/>
      <c r="L56" s="259">
        <f t="shared" si="0"/>
        <v>0</v>
      </c>
      <c r="M56" s="1691"/>
      <c r="N56" s="1518"/>
    </row>
    <row r="57" spans="1:14" s="44" customFormat="1" x14ac:dyDescent="0.2">
      <c r="A57" s="828"/>
      <c r="B57" s="534"/>
      <c r="C57" s="530"/>
      <c r="D57" s="530"/>
      <c r="E57" s="530"/>
      <c r="F57" s="530"/>
      <c r="G57" s="530"/>
      <c r="H57" s="583"/>
      <c r="I57" s="530"/>
      <c r="J57" s="583"/>
      <c r="K57" s="530"/>
      <c r="L57" s="259">
        <f t="shared" si="0"/>
        <v>0</v>
      </c>
      <c r="M57" s="1691"/>
      <c r="N57" s="1518"/>
    </row>
    <row r="58" spans="1:14" s="44" customFormat="1" x14ac:dyDescent="0.2">
      <c r="A58" s="828"/>
      <c r="B58" s="534"/>
      <c r="C58" s="530"/>
      <c r="D58" s="530"/>
      <c r="E58" s="530"/>
      <c r="F58" s="530"/>
      <c r="G58" s="530"/>
      <c r="H58" s="583"/>
      <c r="I58" s="530"/>
      <c r="J58" s="583"/>
      <c r="K58" s="530"/>
      <c r="L58" s="259">
        <f t="shared" si="0"/>
        <v>0</v>
      </c>
      <c r="M58" s="1691"/>
      <c r="N58" s="1518"/>
    </row>
    <row r="59" spans="1:14" s="44" customFormat="1" x14ac:dyDescent="0.2">
      <c r="A59" s="828"/>
      <c r="B59" s="534"/>
      <c r="C59" s="530"/>
      <c r="D59" s="530"/>
      <c r="E59" s="530"/>
      <c r="F59" s="530"/>
      <c r="G59" s="530"/>
      <c r="H59" s="583"/>
      <c r="I59" s="530"/>
      <c r="J59" s="583"/>
      <c r="K59" s="530"/>
      <c r="L59" s="259">
        <f t="shared" si="0"/>
        <v>0</v>
      </c>
      <c r="M59" s="1691"/>
      <c r="N59" s="1518"/>
    </row>
    <row r="60" spans="1:14" s="44" customFormat="1" x14ac:dyDescent="0.2">
      <c r="A60" s="828"/>
      <c r="B60" s="534"/>
      <c r="C60" s="530"/>
      <c r="D60" s="530"/>
      <c r="E60" s="530"/>
      <c r="F60" s="530"/>
      <c r="G60" s="530"/>
      <c r="H60" s="583"/>
      <c r="I60" s="530"/>
      <c r="J60" s="583"/>
      <c r="K60" s="530"/>
      <c r="L60" s="259">
        <f t="shared" si="0"/>
        <v>0</v>
      </c>
      <c r="M60" s="1691"/>
      <c r="N60" s="1518"/>
    </row>
    <row r="61" spans="1:14" s="44" customFormat="1" x14ac:dyDescent="0.2">
      <c r="A61" s="828"/>
      <c r="B61" s="534"/>
      <c r="C61" s="530"/>
      <c r="D61" s="530"/>
      <c r="E61" s="530"/>
      <c r="F61" s="530"/>
      <c r="G61" s="530"/>
      <c r="H61" s="583"/>
      <c r="I61" s="530"/>
      <c r="J61" s="583"/>
      <c r="K61" s="530"/>
      <c r="L61" s="259">
        <f t="shared" si="0"/>
        <v>0</v>
      </c>
      <c r="M61" s="1691"/>
      <c r="N61" s="1518"/>
    </row>
    <row r="62" spans="1:14" s="44" customFormat="1" x14ac:dyDescent="0.2">
      <c r="A62" s="828"/>
      <c r="B62" s="534"/>
      <c r="C62" s="530"/>
      <c r="D62" s="530"/>
      <c r="E62" s="530"/>
      <c r="F62" s="530"/>
      <c r="G62" s="530"/>
      <c r="H62" s="583"/>
      <c r="I62" s="530"/>
      <c r="J62" s="583"/>
      <c r="K62" s="530"/>
      <c r="L62" s="259">
        <f t="shared" si="0"/>
        <v>0</v>
      </c>
      <c r="M62" s="1691"/>
      <c r="N62" s="1518"/>
    </row>
    <row r="63" spans="1:14" s="44" customFormat="1" x14ac:dyDescent="0.2">
      <c r="A63" s="828"/>
      <c r="B63" s="534"/>
      <c r="C63" s="530"/>
      <c r="D63" s="530"/>
      <c r="E63" s="530"/>
      <c r="F63" s="530"/>
      <c r="G63" s="530"/>
      <c r="H63" s="583"/>
      <c r="I63" s="530"/>
      <c r="J63" s="583"/>
      <c r="K63" s="530"/>
      <c r="L63" s="259">
        <f t="shared" si="0"/>
        <v>0</v>
      </c>
      <c r="M63" s="1691"/>
      <c r="N63" s="1518"/>
    </row>
    <row r="64" spans="1:14" s="44" customFormat="1" x14ac:dyDescent="0.2">
      <c r="A64" s="828"/>
      <c r="B64" s="534"/>
      <c r="C64" s="530"/>
      <c r="D64" s="530"/>
      <c r="E64" s="530"/>
      <c r="F64" s="530"/>
      <c r="G64" s="530"/>
      <c r="H64" s="583"/>
      <c r="I64" s="530"/>
      <c r="J64" s="583"/>
      <c r="K64" s="530"/>
      <c r="L64" s="259">
        <f t="shared" si="0"/>
        <v>0</v>
      </c>
      <c r="M64" s="1691"/>
      <c r="N64" s="1518"/>
    </row>
    <row r="65" spans="1:14" s="44" customFormat="1" x14ac:dyDescent="0.2">
      <c r="A65" s="828"/>
      <c r="B65" s="534"/>
      <c r="C65" s="530"/>
      <c r="D65" s="530"/>
      <c r="E65" s="530"/>
      <c r="F65" s="530"/>
      <c r="G65" s="530"/>
      <c r="H65" s="583"/>
      <c r="I65" s="530"/>
      <c r="J65" s="583"/>
      <c r="K65" s="530"/>
      <c r="L65" s="259">
        <f t="shared" si="0"/>
        <v>0</v>
      </c>
      <c r="M65" s="1691"/>
      <c r="N65" s="1518"/>
    </row>
    <row r="66" spans="1:14" s="44" customFormat="1" x14ac:dyDescent="0.2">
      <c r="A66" s="828"/>
      <c r="B66" s="534"/>
      <c r="C66" s="530"/>
      <c r="D66" s="530"/>
      <c r="E66" s="530"/>
      <c r="F66" s="530"/>
      <c r="G66" s="530"/>
      <c r="H66" s="583"/>
      <c r="I66" s="530"/>
      <c r="J66" s="583"/>
      <c r="K66" s="530"/>
      <c r="L66" s="259">
        <f t="shared" si="0"/>
        <v>0</v>
      </c>
      <c r="M66" s="1691"/>
      <c r="N66" s="1518"/>
    </row>
    <row r="67" spans="1:14" s="44" customFormat="1" ht="13.5" thickBot="1" x14ac:dyDescent="0.25">
      <c r="A67" s="828"/>
      <c r="B67" s="200" t="s">
        <v>1662</v>
      </c>
      <c r="C67" s="213">
        <f>SUM(C18:C66)</f>
        <v>0</v>
      </c>
      <c r="D67" s="213">
        <f>SUM(D18:D66)</f>
        <v>0</v>
      </c>
      <c r="E67" s="213">
        <f>SUM(E18:E66)</f>
        <v>0</v>
      </c>
      <c r="F67" s="213">
        <f>SUM(F18:F66)</f>
        <v>0</v>
      </c>
      <c r="G67" s="213">
        <f>SUM(G18:G66)</f>
        <v>0</v>
      </c>
      <c r="H67" s="647"/>
      <c r="I67" s="213">
        <f>SUM(I18:I66)</f>
        <v>0</v>
      </c>
      <c r="J67" s="647"/>
      <c r="K67" s="213">
        <f>SUM(K18:K66)</f>
        <v>0</v>
      </c>
      <c r="L67" s="213">
        <f>SUM(L18:L66)</f>
        <v>0</v>
      </c>
      <c r="M67" s="1691"/>
      <c r="N67" s="1518"/>
    </row>
    <row r="68" spans="1:14" s="44" customFormat="1" ht="13.5" thickTop="1" x14ac:dyDescent="0.2">
      <c r="A68" s="828"/>
      <c r="B68" s="200"/>
      <c r="C68" s="34"/>
      <c r="D68" s="34"/>
      <c r="E68" s="34"/>
      <c r="F68" s="34"/>
      <c r="G68" s="34"/>
      <c r="H68" s="647"/>
      <c r="I68" s="34"/>
      <c r="J68" s="647"/>
      <c r="K68" s="34"/>
      <c r="L68" s="223"/>
      <c r="M68" s="1691"/>
      <c r="N68" s="1518"/>
    </row>
    <row r="69" spans="1:14" s="44" customFormat="1" x14ac:dyDescent="0.2">
      <c r="A69" s="828"/>
      <c r="B69" s="400"/>
      <c r="C69" s="128"/>
      <c r="D69" s="128"/>
      <c r="E69" s="128"/>
      <c r="F69" s="128"/>
      <c r="G69" s="128"/>
      <c r="H69" s="653"/>
      <c r="I69" s="128"/>
      <c r="J69" s="653"/>
      <c r="K69" s="128"/>
      <c r="L69" s="225"/>
      <c r="M69" s="1691"/>
      <c r="N69" s="1518"/>
    </row>
    <row r="70" spans="1:14" s="44" customFormat="1" x14ac:dyDescent="0.2">
      <c r="A70" s="828"/>
      <c r="B70" s="214" t="s">
        <v>462</v>
      </c>
      <c r="C70" s="34"/>
      <c r="D70" s="34"/>
      <c r="E70" s="34"/>
      <c r="F70" s="34"/>
      <c r="G70" s="34"/>
      <c r="H70" s="647"/>
      <c r="I70" s="34"/>
      <c r="J70" s="647"/>
      <c r="K70" s="34"/>
      <c r="L70" s="223"/>
      <c r="M70" s="1691"/>
      <c r="N70" s="1518"/>
    </row>
    <row r="71" spans="1:14" s="44" customFormat="1" x14ac:dyDescent="0.2">
      <c r="A71" s="828"/>
      <c r="B71" s="200" t="s">
        <v>546</v>
      </c>
      <c r="C71" s="525"/>
      <c r="D71" s="525"/>
      <c r="E71" s="525"/>
      <c r="F71" s="525"/>
      <c r="G71" s="525"/>
      <c r="H71" s="583"/>
      <c r="I71" s="525"/>
      <c r="J71" s="583"/>
      <c r="K71" s="525"/>
      <c r="L71" s="526"/>
      <c r="M71" s="1691"/>
      <c r="N71" s="1518"/>
    </row>
    <row r="72" spans="1:14" s="44" customFormat="1" x14ac:dyDescent="0.2">
      <c r="A72" s="828"/>
      <c r="B72" s="200" t="s">
        <v>548</v>
      </c>
      <c r="C72" s="525"/>
      <c r="D72" s="525"/>
      <c r="E72" s="525"/>
      <c r="F72" s="525"/>
      <c r="G72" s="525"/>
      <c r="H72" s="583"/>
      <c r="I72" s="525"/>
      <c r="J72" s="583"/>
      <c r="K72" s="525"/>
      <c r="L72" s="526"/>
      <c r="M72" s="1691"/>
      <c r="N72" s="1518"/>
    </row>
    <row r="73" spans="1:14" s="44" customFormat="1" x14ac:dyDescent="0.2">
      <c r="A73" s="828"/>
      <c r="B73" s="200" t="s">
        <v>549</v>
      </c>
      <c r="C73" s="525"/>
      <c r="D73" s="525"/>
      <c r="E73" s="525"/>
      <c r="F73" s="525"/>
      <c r="G73" s="525"/>
      <c r="H73" s="583"/>
      <c r="I73" s="525"/>
      <c r="J73" s="583"/>
      <c r="K73" s="525"/>
      <c r="L73" s="526"/>
      <c r="M73" s="1691"/>
      <c r="N73" s="1518"/>
    </row>
    <row r="74" spans="1:14" s="44" customFormat="1" x14ac:dyDescent="0.2">
      <c r="A74" s="828"/>
      <c r="B74" s="206"/>
      <c r="C74" s="128"/>
      <c r="D74" s="128"/>
      <c r="E74" s="128"/>
      <c r="F74" s="128"/>
      <c r="G74" s="128"/>
      <c r="H74" s="653"/>
      <c r="I74" s="128"/>
      <c r="J74" s="653"/>
      <c r="K74" s="128"/>
      <c r="L74" s="225"/>
      <c r="M74" s="1691"/>
      <c r="N74" s="1518"/>
    </row>
    <row r="75" spans="1:14" x14ac:dyDescent="0.2">
      <c r="B75" s="1701" t="s">
        <v>1659</v>
      </c>
      <c r="C75" s="1702"/>
      <c r="D75" s="1702"/>
      <c r="E75" s="1702"/>
      <c r="F75" s="1702"/>
      <c r="G75" s="1702"/>
      <c r="H75" s="1702"/>
      <c r="I75" s="1702"/>
      <c r="J75" s="1702"/>
      <c r="K75" s="1702"/>
      <c r="L75" s="1703"/>
      <c r="M75" s="1691"/>
      <c r="N75" s="1512" t="str">
        <f>IF('Cover Page'!$E$14&gt;0,'Cover Page'!$E$14," ")</f>
        <v xml:space="preserve"> </v>
      </c>
    </row>
    <row r="76" spans="1:14" x14ac:dyDescent="0.2">
      <c r="B76" s="439"/>
      <c r="C76" s="440"/>
      <c r="D76" s="440"/>
      <c r="E76" s="440"/>
      <c r="F76" s="440"/>
      <c r="G76" s="18" t="s">
        <v>1850</v>
      </c>
      <c r="H76" s="18">
        <v>410.1</v>
      </c>
      <c r="I76" s="18">
        <v>411.1</v>
      </c>
      <c r="J76" s="18">
        <v>410.2</v>
      </c>
      <c r="K76" s="8">
        <v>411.2</v>
      </c>
      <c r="L76" s="18" t="s">
        <v>1851</v>
      </c>
      <c r="M76" s="1691"/>
      <c r="N76" s="1512"/>
    </row>
    <row r="77" spans="1:14" s="44" customFormat="1" x14ac:dyDescent="0.2">
      <c r="A77" s="828"/>
      <c r="B77" s="200" t="s">
        <v>1199</v>
      </c>
      <c r="C77" s="42"/>
      <c r="D77" s="42"/>
      <c r="E77" s="42"/>
      <c r="F77" s="42"/>
      <c r="G77" s="276">
        <f>'PgF-34_Accel Amort_Acct281'!$F$68</f>
        <v>0</v>
      </c>
      <c r="H77" s="276">
        <f>'PgF-34_Accel Amort_Acct281'!$G$68</f>
        <v>0</v>
      </c>
      <c r="I77" s="276">
        <f>'PgF-34_Accel Amort_Acct281'!$H$68</f>
        <v>0</v>
      </c>
      <c r="J77" s="276">
        <f>'PgF-34_Accel Amort_Acct281'!$I$68</f>
        <v>0</v>
      </c>
      <c r="K77" s="449">
        <f>'PgF-34_Accel Amort_Acct281'!$J$68</f>
        <v>0</v>
      </c>
      <c r="L77" s="446">
        <f>'PgF-34_Accel Amort_Acct281'!O68</f>
        <v>0</v>
      </c>
      <c r="M77" s="1063"/>
      <c r="N77" s="1513"/>
    </row>
    <row r="78" spans="1:14" s="44" customFormat="1" x14ac:dyDescent="0.2">
      <c r="A78" s="828"/>
      <c r="B78" s="200" t="s">
        <v>1200</v>
      </c>
      <c r="C78" s="42"/>
      <c r="D78" s="42"/>
      <c r="E78" s="42"/>
      <c r="F78" s="42"/>
      <c r="G78" s="235">
        <f>'PgF-35_Accum Def Inc Tax_Acc282'!$F$74</f>
        <v>0</v>
      </c>
      <c r="H78" s="235">
        <f>'PgF-35_Accum Def Inc Tax_Acc282'!$G$74</f>
        <v>0</v>
      </c>
      <c r="I78" s="235">
        <f>'PgF-35_Accum Def Inc Tax_Acc282'!$H$74</f>
        <v>0</v>
      </c>
      <c r="J78" s="235">
        <f>'PgF-35_Accum Def Inc Tax_Acc282'!$I$74</f>
        <v>0</v>
      </c>
      <c r="K78" s="420">
        <f>'PgF-35_Accum Def Inc Tax_Acc282'!$J$74</f>
        <v>0</v>
      </c>
      <c r="L78" s="236">
        <f>'PgF-35_Accum Def Inc Tax_Acc282'!O74</f>
        <v>0</v>
      </c>
      <c r="N78" s="1513"/>
    </row>
    <row r="79" spans="1:14" s="44" customFormat="1" ht="12.75" customHeight="1" x14ac:dyDescent="0.2">
      <c r="A79" s="1692" t="s">
        <v>402</v>
      </c>
      <c r="B79" s="200" t="s">
        <v>1584</v>
      </c>
      <c r="C79" s="42"/>
      <c r="D79" s="42"/>
      <c r="E79" s="42"/>
      <c r="F79" s="42"/>
      <c r="G79" s="75">
        <f>$C$67</f>
        <v>0</v>
      </c>
      <c r="H79" s="178">
        <f>$D$67</f>
        <v>0</v>
      </c>
      <c r="I79" s="178">
        <f>$E$67</f>
        <v>0</v>
      </c>
      <c r="J79" s="178">
        <f>$F$67</f>
        <v>0</v>
      </c>
      <c r="K79" s="450">
        <f>$G$67</f>
        <v>0</v>
      </c>
      <c r="L79" s="244">
        <f>L67</f>
        <v>0</v>
      </c>
      <c r="N79" s="1032"/>
    </row>
    <row r="80" spans="1:14" s="44" customFormat="1" ht="13.5" thickBot="1" x14ac:dyDescent="0.25">
      <c r="A80" s="1692"/>
      <c r="B80" s="200" t="s">
        <v>1655</v>
      </c>
      <c r="C80" s="42"/>
      <c r="D80" s="42"/>
      <c r="E80" s="42"/>
      <c r="F80" s="42"/>
      <c r="G80" s="74">
        <f t="shared" ref="G80:L80" si="1">SUM(G77:G79)</f>
        <v>0</v>
      </c>
      <c r="H80" s="74">
        <f t="shared" si="1"/>
        <v>0</v>
      </c>
      <c r="I80" s="74">
        <f t="shared" si="1"/>
        <v>0</v>
      </c>
      <c r="J80" s="74">
        <f t="shared" si="1"/>
        <v>0</v>
      </c>
      <c r="K80" s="291">
        <f t="shared" si="1"/>
        <v>0</v>
      </c>
      <c r="L80" s="213">
        <f t="shared" si="1"/>
        <v>0</v>
      </c>
      <c r="N80" s="1032"/>
    </row>
    <row r="81" spans="1:14" s="30" customFormat="1" ht="13.5" customHeight="1" thickTop="1" x14ac:dyDescent="0.2">
      <c r="A81" s="1692"/>
      <c r="B81" s="200"/>
      <c r="C81" s="42"/>
      <c r="D81" s="42"/>
      <c r="E81" s="42"/>
      <c r="F81" s="42"/>
      <c r="G81" s="120" t="s">
        <v>1194</v>
      </c>
      <c r="H81" s="120" t="s">
        <v>1267</v>
      </c>
      <c r="I81" s="120" t="s">
        <v>1267</v>
      </c>
      <c r="J81" s="120" t="s">
        <v>1267</v>
      </c>
      <c r="K81" s="220" t="s">
        <v>1267</v>
      </c>
      <c r="L81" s="207" t="s">
        <v>1267</v>
      </c>
      <c r="N81" s="1032"/>
    </row>
    <row r="82" spans="1:14" ht="13.5" thickBot="1" x14ac:dyDescent="0.25">
      <c r="A82" s="1692"/>
      <c r="B82" s="201"/>
      <c r="C82" s="176"/>
      <c r="D82" s="176"/>
      <c r="E82" s="176"/>
      <c r="F82" s="176"/>
      <c r="G82" s="59"/>
      <c r="H82" s="59"/>
      <c r="I82" s="59"/>
      <c r="J82" s="59"/>
      <c r="K82" s="399"/>
      <c r="L82" s="196"/>
      <c r="N82" s="1032"/>
    </row>
    <row r="83" spans="1:14" x14ac:dyDescent="0.2">
      <c r="A83" s="1692"/>
      <c r="N83" s="1032"/>
    </row>
    <row r="84" spans="1:14" x14ac:dyDescent="0.2">
      <c r="A84" s="1692"/>
      <c r="J84" s="77"/>
      <c r="K84" s="54" t="s">
        <v>997</v>
      </c>
      <c r="N84" s="1032"/>
    </row>
    <row r="85" spans="1:14" x14ac:dyDescent="0.2">
      <c r="A85" s="1692"/>
      <c r="N85" s="1032"/>
    </row>
    <row r="86" spans="1:14" x14ac:dyDescent="0.2">
      <c r="A86" s="1692"/>
      <c r="J86" s="66"/>
      <c r="K86" s="54" t="s">
        <v>853</v>
      </c>
      <c r="N86" s="1032"/>
    </row>
    <row r="87" spans="1:14" s="509" customFormat="1" x14ac:dyDescent="0.2">
      <c r="N87" s="886"/>
    </row>
    <row r="88" spans="1:14" s="509" customFormat="1" x14ac:dyDescent="0.2"/>
    <row r="89" spans="1:14" s="509" customFormat="1" x14ac:dyDescent="0.2"/>
    <row r="90" spans="1:14" s="509" customFormat="1" x14ac:dyDescent="0.2"/>
    <row r="91" spans="1:14" s="509" customFormat="1" x14ac:dyDescent="0.2"/>
    <row r="92" spans="1:14" s="509" customFormat="1" x14ac:dyDescent="0.2"/>
    <row r="93" spans="1:14" s="509" customFormat="1" x14ac:dyDescent="0.2"/>
    <row r="94" spans="1:14" s="509" customFormat="1" x14ac:dyDescent="0.2"/>
    <row r="95" spans="1:14" s="509" customFormat="1" x14ac:dyDescent="0.2"/>
  </sheetData>
  <sheetProtection password="C9B0" sheet="1" objects="1" scenarios="1" formatCells="0" formatColumns="0" formatRows="0" insertColumns="0" insertRows="0"/>
  <customSheetViews>
    <customSheetView guid="{56330057-FDF7-4F01-A54F-39862AA5437F}" scale="75" showGridLines="0" fitToPage="1">
      <selection sqref="A1:L2"/>
      <pageMargins left="0.5" right="0.5" top="0.5" bottom="0.5" header="0" footer="0.5"/>
      <printOptions horizontalCentered="1" gridLines="1"/>
      <pageSetup scale="49"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48" orientation="landscape" r:id="rId2"/>
      <headerFooter alignWithMargins="0"/>
    </customSheetView>
    <customSheetView guid="{2A3615D7-7698-4568-8705-B8674009C55E}" scale="75" showGridLines="0" fitToPage="1">
      <selection sqref="A1:L2"/>
      <pageMargins left="0.5" right="0.5" top="0.5" bottom="0.5" header="0" footer="0.5"/>
      <printOptions horizontalCentered="1" gridLines="1"/>
      <pageSetup scale="49" orientation="landscape" r:id="rId3"/>
      <headerFooter alignWithMargins="0"/>
    </customSheetView>
    <customSheetView guid="{FFE0FEC9-02DE-4FCF-B2B2-8C86F1867C4E}" scale="75" showGridLines="0" fitToPage="1">
      <selection sqref="A1:L2"/>
      <pageMargins left="0.5" right="0.5" top="0.5" bottom="0.5" header="0" footer="0.5"/>
      <printOptions horizontalCentered="1" gridLines="1"/>
      <pageSetup scale="49" orientation="landscape" r:id="rId4"/>
      <headerFooter alignWithMargins="0"/>
    </customSheetView>
  </customSheetViews>
  <mergeCells count="21">
    <mergeCell ref="N1:N4"/>
    <mergeCell ref="N55:N74"/>
    <mergeCell ref="N5:N54"/>
    <mergeCell ref="D10:G10"/>
    <mergeCell ref="B1:L1"/>
    <mergeCell ref="H8:K8"/>
    <mergeCell ref="D8:G8"/>
    <mergeCell ref="D9:G9"/>
    <mergeCell ref="H13:I13"/>
    <mergeCell ref="M1:M7"/>
    <mergeCell ref="M8:M76"/>
    <mergeCell ref="N75:N78"/>
    <mergeCell ref="A79:A86"/>
    <mergeCell ref="H9:K9"/>
    <mergeCell ref="H10:K10"/>
    <mergeCell ref="H12:I12"/>
    <mergeCell ref="H11:I11"/>
    <mergeCell ref="J12:K12"/>
    <mergeCell ref="J11:K11"/>
    <mergeCell ref="B75:L75"/>
    <mergeCell ref="J13:K13"/>
  </mergeCells>
  <phoneticPr fontId="0" type="noConversion"/>
  <printOptions horizontalCentered="1"/>
  <pageMargins left="0.5" right="0.5" top="0.5" bottom="0.5" header="0" footer="0.5"/>
  <pageSetup scale="48" orientation="landscape" r:id="rId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J56"/>
  <sheetViews>
    <sheetView showGridLines="0" view="pageBreakPreview" zoomScale="115" zoomScaleNormal="85" zoomScaleSheetLayoutView="115" workbookViewId="0">
      <selection sqref="A1:C1"/>
    </sheetView>
  </sheetViews>
  <sheetFormatPr defaultRowHeight="12.75" x14ac:dyDescent="0.2"/>
  <cols>
    <col min="1" max="1" width="9" customWidth="1"/>
    <col min="2" max="2" width="20.140625" customWidth="1"/>
    <col min="3" max="3" width="20.5703125" customWidth="1"/>
    <col min="4" max="4" width="25.7109375" customWidth="1"/>
    <col min="5" max="5" width="23.7109375" customWidth="1"/>
    <col min="6" max="6" width="27.28515625" customWidth="1"/>
    <col min="10" max="10" width="17.42578125" customWidth="1"/>
  </cols>
  <sheetData>
    <row r="1" spans="1:10" ht="19.5" customHeight="1" x14ac:dyDescent="0.2">
      <c r="A1" s="1191"/>
      <c r="B1" s="1191"/>
      <c r="C1" s="1191"/>
      <c r="D1" s="1178" t="s">
        <v>2120</v>
      </c>
      <c r="E1" s="1178"/>
      <c r="F1" s="1090" t="str">
        <f>IF('Cover Page'!$E$14&gt;0,'Cover Page'!$E$14," ")</f>
        <v xml:space="preserve"> </v>
      </c>
    </row>
    <row r="2" spans="1:10" ht="19.5" customHeight="1" x14ac:dyDescent="0.2">
      <c r="B2" s="1097" t="s">
        <v>2119</v>
      </c>
      <c r="C2" s="1177" t="str">
        <f>IF('Cover Page'!$A$1&gt;0,'Cover Page'!$A$1," ")</f>
        <v xml:space="preserve"> </v>
      </c>
      <c r="D2" s="1177"/>
      <c r="E2" s="1177"/>
      <c r="F2" s="1177"/>
    </row>
    <row r="3" spans="1:10" ht="29.45" customHeight="1" x14ac:dyDescent="0.2">
      <c r="A3" s="108"/>
      <c r="B3" s="108"/>
      <c r="C3" s="102"/>
      <c r="D3" s="102"/>
      <c r="E3" s="108"/>
      <c r="F3" s="108"/>
    </row>
    <row r="4" spans="1:10" ht="12.6" customHeight="1" x14ac:dyDescent="0.2">
      <c r="A4" s="1194" t="s">
        <v>1041</v>
      </c>
      <c r="B4" s="1194"/>
      <c r="C4" s="1194"/>
      <c r="D4" s="1194"/>
      <c r="E4" s="1194"/>
      <c r="F4" s="1194"/>
    </row>
    <row r="5" spans="1:10" ht="18" customHeight="1" x14ac:dyDescent="0.2">
      <c r="A5" s="1211" t="s">
        <v>1799</v>
      </c>
      <c r="B5" s="1211"/>
      <c r="C5" s="1211"/>
      <c r="D5" s="1211"/>
      <c r="E5" s="1211"/>
      <c r="F5" s="1211"/>
    </row>
    <row r="6" spans="1:10" ht="19.899999999999999" customHeight="1" x14ac:dyDescent="0.2">
      <c r="A6" s="139"/>
      <c r="B6" s="139"/>
      <c r="C6" s="108"/>
      <c r="D6" s="108"/>
      <c r="E6" s="108"/>
      <c r="F6" s="108"/>
    </row>
    <row r="7" spans="1:10" s="1118" customFormat="1" ht="46.9" customHeight="1" thickBot="1" x14ac:dyDescent="0.25">
      <c r="A7" s="1204" t="s">
        <v>1750</v>
      </c>
      <c r="B7" s="1204"/>
      <c r="C7" s="1204"/>
      <c r="D7" s="1204"/>
      <c r="E7" s="1204"/>
      <c r="F7" s="1204"/>
      <c r="G7" s="1123"/>
      <c r="H7" s="1123"/>
      <c r="I7" s="1123"/>
      <c r="J7" s="1123"/>
    </row>
    <row r="8" spans="1:10" ht="49.9" customHeight="1" thickBot="1" x14ac:dyDescent="0.25">
      <c r="A8" s="1212"/>
      <c r="B8" s="1213"/>
      <c r="C8" s="1213"/>
      <c r="D8" s="1213"/>
      <c r="E8" s="1213"/>
      <c r="F8" s="1214"/>
      <c r="G8" s="85"/>
      <c r="H8" s="85"/>
      <c r="I8" s="85"/>
      <c r="J8" s="85"/>
    </row>
    <row r="9" spans="1:10" ht="19.899999999999999" customHeight="1" x14ac:dyDescent="0.2">
      <c r="A9" s="1115"/>
      <c r="B9" s="1115"/>
      <c r="C9" s="1115"/>
      <c r="D9" s="1115"/>
      <c r="E9" s="1115"/>
      <c r="F9" s="1115"/>
      <c r="G9" s="85"/>
      <c r="H9" s="85"/>
      <c r="I9" s="85"/>
      <c r="J9" s="85"/>
    </row>
    <row r="10" spans="1:10" x14ac:dyDescent="0.2">
      <c r="A10" s="1206" t="s">
        <v>2147</v>
      </c>
      <c r="B10" s="1206"/>
      <c r="C10" s="1206"/>
      <c r="D10" s="1206"/>
      <c r="E10" s="1206"/>
      <c r="F10" s="1206"/>
      <c r="G10" s="85"/>
      <c r="H10" s="85"/>
      <c r="I10" s="85"/>
      <c r="J10" s="85"/>
    </row>
    <row r="11" spans="1:10" x14ac:dyDescent="0.2">
      <c r="A11" s="1122"/>
      <c r="B11" s="1121"/>
      <c r="C11" s="1121"/>
      <c r="D11" s="1121"/>
      <c r="E11" s="1122"/>
      <c r="F11" s="1122"/>
      <c r="G11" s="85"/>
      <c r="H11" s="85"/>
      <c r="I11" s="85"/>
      <c r="J11" s="85"/>
    </row>
    <row r="12" spans="1:10" s="1116" customFormat="1" ht="15" customHeight="1" x14ac:dyDescent="0.2">
      <c r="A12" s="968"/>
      <c r="B12" s="1120"/>
      <c r="C12" s="1120"/>
      <c r="D12" s="1120"/>
      <c r="E12" s="968"/>
      <c r="F12" s="968"/>
      <c r="G12" s="86"/>
      <c r="H12" s="86"/>
      <c r="I12" s="86"/>
      <c r="J12" s="86"/>
    </row>
    <row r="13" spans="1:10" s="1116" customFormat="1" ht="16.149999999999999" customHeight="1" x14ac:dyDescent="0.2">
      <c r="A13" s="968"/>
      <c r="B13" s="1120"/>
      <c r="C13" s="1120"/>
      <c r="D13" s="1120"/>
      <c r="E13" s="968"/>
      <c r="F13" s="968"/>
      <c r="G13" s="86"/>
      <c r="H13" s="86"/>
      <c r="I13" s="86"/>
      <c r="J13" s="86"/>
    </row>
    <row r="14" spans="1:10" x14ac:dyDescent="0.2">
      <c r="A14" s="1115"/>
      <c r="B14" s="1119"/>
      <c r="C14" s="1121"/>
      <c r="D14" s="1121"/>
      <c r="E14" s="1122"/>
      <c r="F14" s="1122"/>
      <c r="G14" s="85"/>
      <c r="H14" s="85"/>
      <c r="I14" s="85"/>
      <c r="J14" s="85"/>
    </row>
    <row r="15" spans="1:10" ht="15" customHeight="1" x14ac:dyDescent="0.2">
      <c r="A15" s="1115"/>
      <c r="B15" s="1115"/>
      <c r="C15" s="1115"/>
      <c r="D15" s="1115"/>
      <c r="E15" s="1115"/>
      <c r="F15" s="1115"/>
      <c r="G15" s="85"/>
      <c r="H15" s="85"/>
      <c r="I15" s="85"/>
      <c r="J15" s="85"/>
    </row>
    <row r="16" spans="1:10" s="44" customFormat="1" ht="15" customHeight="1" x14ac:dyDescent="0.2">
      <c r="A16" s="100"/>
      <c r="B16" s="100"/>
      <c r="C16" s="100"/>
      <c r="D16" s="100"/>
      <c r="E16" s="100"/>
      <c r="F16" s="100"/>
      <c r="G16" s="83"/>
      <c r="H16" s="83"/>
      <c r="I16" s="83"/>
      <c r="J16" s="83"/>
    </row>
    <row r="17" spans="1:10" s="1118" customFormat="1" ht="37.15" customHeight="1" thickBot="1" x14ac:dyDescent="0.25">
      <c r="A17" s="1205" t="s">
        <v>2149</v>
      </c>
      <c r="B17" s="1205"/>
      <c r="C17" s="1205"/>
      <c r="D17" s="1205"/>
      <c r="E17" s="1205"/>
      <c r="F17" s="1205"/>
      <c r="G17" s="1123"/>
      <c r="H17" s="1123"/>
      <c r="I17" s="1123"/>
      <c r="J17" s="1123"/>
    </row>
    <row r="18" spans="1:10" s="44" customFormat="1" ht="37.15" customHeight="1" x14ac:dyDescent="0.2">
      <c r="A18" s="1195"/>
      <c r="B18" s="1196"/>
      <c r="C18" s="1196"/>
      <c r="D18" s="1196"/>
      <c r="E18" s="1196"/>
      <c r="F18" s="1197"/>
      <c r="G18" s="86"/>
      <c r="H18" s="86"/>
      <c r="I18" s="86"/>
      <c r="J18" s="86"/>
    </row>
    <row r="19" spans="1:10" s="44" customFormat="1" ht="12.75" customHeight="1" x14ac:dyDescent="0.2">
      <c r="A19" s="1198"/>
      <c r="B19" s="1199"/>
      <c r="C19" s="1199"/>
      <c r="D19" s="1199"/>
      <c r="E19" s="1199"/>
      <c r="F19" s="1200"/>
      <c r="G19" s="86"/>
      <c r="H19" s="86"/>
      <c r="I19" s="86"/>
      <c r="J19" s="86"/>
    </row>
    <row r="20" spans="1:10" s="44" customFormat="1" ht="12.75" customHeight="1" thickBot="1" x14ac:dyDescent="0.25">
      <c r="A20" s="1201"/>
      <c r="B20" s="1202"/>
      <c r="C20" s="1202"/>
      <c r="D20" s="1202"/>
      <c r="E20" s="1202"/>
      <c r="F20" s="1203"/>
      <c r="G20" s="86"/>
      <c r="H20" s="86"/>
      <c r="I20" s="86"/>
      <c r="J20" s="86"/>
    </row>
    <row r="21" spans="1:10" s="44" customFormat="1" ht="12.75" customHeight="1" x14ac:dyDescent="0.2">
      <c r="A21" s="101"/>
      <c r="B21" s="101"/>
      <c r="C21" s="101"/>
      <c r="D21" s="101"/>
      <c r="E21" s="101"/>
      <c r="F21" s="101"/>
      <c r="G21" s="86"/>
      <c r="H21" s="86"/>
      <c r="I21" s="86"/>
      <c r="J21" s="86"/>
    </row>
    <row r="22" spans="1:10" s="44" customFormat="1" ht="27" customHeight="1" thickBot="1" x14ac:dyDescent="0.25">
      <c r="A22" s="1192" t="s">
        <v>2150</v>
      </c>
      <c r="B22" s="1192"/>
      <c r="C22" s="1192"/>
      <c r="D22" s="1192"/>
      <c r="E22" s="1192"/>
      <c r="F22" s="1192"/>
      <c r="G22" s="86"/>
      <c r="H22" s="86"/>
      <c r="I22" s="86"/>
      <c r="J22" s="86"/>
    </row>
    <row r="23" spans="1:10" s="44" customFormat="1" ht="12.75" customHeight="1" x14ac:dyDescent="0.2">
      <c r="A23" s="1195"/>
      <c r="B23" s="1196"/>
      <c r="C23" s="1196"/>
      <c r="D23" s="1196"/>
      <c r="E23" s="1196"/>
      <c r="F23" s="1197"/>
      <c r="G23" s="86"/>
      <c r="H23" s="86"/>
      <c r="I23" s="86"/>
      <c r="J23" s="86"/>
    </row>
    <row r="24" spans="1:10" s="44" customFormat="1" ht="12.75" customHeight="1" x14ac:dyDescent="0.2">
      <c r="A24" s="1198"/>
      <c r="B24" s="1199"/>
      <c r="C24" s="1199"/>
      <c r="D24" s="1199"/>
      <c r="E24" s="1199"/>
      <c r="F24" s="1200"/>
      <c r="G24" s="86"/>
      <c r="H24" s="86"/>
      <c r="I24" s="86"/>
      <c r="J24" s="86"/>
    </row>
    <row r="25" spans="1:10" s="44" customFormat="1" ht="12.75" customHeight="1" thickBot="1" x14ac:dyDescent="0.25">
      <c r="A25" s="1201"/>
      <c r="B25" s="1202"/>
      <c r="C25" s="1202"/>
      <c r="D25" s="1202"/>
      <c r="E25" s="1202"/>
      <c r="F25" s="1203"/>
      <c r="G25" s="86"/>
      <c r="H25" s="86"/>
      <c r="I25" s="86"/>
      <c r="J25" s="86"/>
    </row>
    <row r="26" spans="1:10" s="1116" customFormat="1" ht="12.75" customHeight="1" x14ac:dyDescent="0.2">
      <c r="A26" s="1115"/>
      <c r="B26" s="1115"/>
      <c r="C26" s="1115"/>
      <c r="D26" s="1115"/>
      <c r="E26" s="1115"/>
      <c r="F26" s="1115"/>
      <c r="G26" s="86"/>
      <c r="H26" s="86"/>
      <c r="I26" s="86"/>
      <c r="J26" s="86"/>
    </row>
    <row r="27" spans="1:10" s="1116" customFormat="1" ht="63" customHeight="1" x14ac:dyDescent="0.2">
      <c r="A27" s="1193" t="s">
        <v>2151</v>
      </c>
      <c r="B27" s="1193"/>
      <c r="C27" s="1193"/>
      <c r="D27" s="1193"/>
      <c r="E27" s="1193"/>
      <c r="F27" s="1193"/>
      <c r="G27" s="86"/>
      <c r="H27" s="86"/>
      <c r="I27" s="86"/>
      <c r="J27" s="86"/>
    </row>
    <row r="28" spans="1:10" s="44" customFormat="1" ht="7.9" customHeight="1" thickBot="1" x14ac:dyDescent="0.25">
      <c r="A28" s="101"/>
      <c r="B28" s="101"/>
      <c r="C28" s="101"/>
      <c r="D28" s="101"/>
      <c r="E28" s="101"/>
      <c r="F28" s="101"/>
      <c r="G28" s="86"/>
      <c r="H28" s="86"/>
      <c r="I28" s="86"/>
      <c r="J28" s="86"/>
    </row>
    <row r="29" spans="1:10" s="44" customFormat="1" ht="12.75" customHeight="1" x14ac:dyDescent="0.2">
      <c r="A29" s="1185"/>
      <c r="B29" s="1186"/>
      <c r="C29" s="1187"/>
      <c r="D29" s="388"/>
      <c r="E29" s="388"/>
      <c r="F29" s="158"/>
      <c r="G29" s="86"/>
      <c r="H29" s="86"/>
      <c r="I29" s="86"/>
      <c r="J29" s="86"/>
    </row>
    <row r="30" spans="1:10" s="44" customFormat="1" ht="12.75" customHeight="1" x14ac:dyDescent="0.2">
      <c r="A30" s="1188" t="s">
        <v>953</v>
      </c>
      <c r="B30" s="1189"/>
      <c r="C30" s="1190"/>
      <c r="D30" s="389" t="s">
        <v>955</v>
      </c>
      <c r="E30" s="389" t="s">
        <v>958</v>
      </c>
      <c r="F30" s="230" t="s">
        <v>960</v>
      </c>
      <c r="G30" s="86"/>
      <c r="H30" s="86"/>
      <c r="I30" s="86"/>
      <c r="J30" s="86"/>
    </row>
    <row r="31" spans="1:10" s="44" customFormat="1" ht="12.75" customHeight="1" x14ac:dyDescent="0.2">
      <c r="A31" s="1182"/>
      <c r="B31" s="1183"/>
      <c r="C31" s="1184"/>
      <c r="D31" s="390"/>
      <c r="E31" s="390"/>
      <c r="F31" s="391"/>
      <c r="G31" s="86"/>
      <c r="H31" s="86"/>
      <c r="I31" s="86"/>
      <c r="J31" s="86"/>
    </row>
    <row r="32" spans="1:10" s="44" customFormat="1" ht="12.6" customHeight="1" x14ac:dyDescent="0.2">
      <c r="A32" s="1179"/>
      <c r="B32" s="1180"/>
      <c r="C32" s="1181"/>
      <c r="D32" s="798"/>
      <c r="E32" s="798"/>
      <c r="F32" s="796"/>
      <c r="G32" s="86"/>
      <c r="H32" s="86"/>
      <c r="I32" s="86"/>
      <c r="J32" s="86"/>
    </row>
    <row r="33" spans="1:10" s="44" customFormat="1" ht="12.75" customHeight="1" x14ac:dyDescent="0.2">
      <c r="A33" s="1179"/>
      <c r="B33" s="1180"/>
      <c r="C33" s="1181"/>
      <c r="D33" s="798"/>
      <c r="E33" s="798"/>
      <c r="F33" s="796"/>
      <c r="G33" s="86"/>
      <c r="H33" s="86"/>
      <c r="I33" s="86"/>
      <c r="J33" s="86"/>
    </row>
    <row r="34" spans="1:10" s="44" customFormat="1" ht="12.75" customHeight="1" x14ac:dyDescent="0.2">
      <c r="A34" s="1179"/>
      <c r="B34" s="1180"/>
      <c r="C34" s="1181"/>
      <c r="D34" s="798"/>
      <c r="E34" s="798"/>
      <c r="F34" s="796"/>
      <c r="G34" s="86"/>
      <c r="H34" s="86"/>
      <c r="I34" s="86"/>
      <c r="J34" s="86"/>
    </row>
    <row r="35" spans="1:10" s="44" customFormat="1" ht="12.75" customHeight="1" x14ac:dyDescent="0.2">
      <c r="A35" s="1179"/>
      <c r="B35" s="1180"/>
      <c r="C35" s="1181"/>
      <c r="D35" s="798"/>
      <c r="E35" s="798"/>
      <c r="F35" s="796"/>
      <c r="G35" s="86"/>
      <c r="H35" s="86"/>
      <c r="I35" s="86"/>
      <c r="J35" s="86"/>
    </row>
    <row r="36" spans="1:10" s="44" customFormat="1" ht="12.75" customHeight="1" thickBot="1" x14ac:dyDescent="0.25">
      <c r="A36" s="1207"/>
      <c r="B36" s="1208"/>
      <c r="C36" s="1209"/>
      <c r="D36" s="799"/>
      <c r="E36" s="799"/>
      <c r="F36" s="797"/>
      <c r="G36" s="83"/>
      <c r="H36" s="83"/>
      <c r="I36" s="83"/>
      <c r="J36" s="83"/>
    </row>
    <row r="37" spans="1:10" s="44" customFormat="1" ht="15" customHeight="1" thickBot="1" x14ac:dyDescent="0.25">
      <c r="A37" s="827"/>
      <c r="B37" s="827"/>
      <c r="C37" s="827"/>
      <c r="D37" s="827"/>
      <c r="E37" s="827"/>
      <c r="F37" s="827"/>
      <c r="G37" s="83"/>
      <c r="H37" s="83"/>
      <c r="I37" s="83"/>
      <c r="J37" s="83"/>
    </row>
    <row r="38" spans="1:10" s="44" customFormat="1" ht="15" customHeight="1" x14ac:dyDescent="0.2">
      <c r="A38" s="1195"/>
      <c r="B38" s="1196"/>
      <c r="C38" s="1196"/>
      <c r="D38" s="1196"/>
      <c r="E38" s="1196"/>
      <c r="F38" s="1197"/>
      <c r="G38" s="83"/>
      <c r="H38" s="83"/>
      <c r="I38" s="83"/>
      <c r="J38" s="83"/>
    </row>
    <row r="39" spans="1:10" s="1116" customFormat="1" ht="15" customHeight="1" x14ac:dyDescent="0.2">
      <c r="A39" s="1215"/>
      <c r="B39" s="1216"/>
      <c r="C39" s="1216"/>
      <c r="D39" s="1216"/>
      <c r="E39" s="1216"/>
      <c r="F39" s="1217"/>
      <c r="G39" s="1117"/>
      <c r="H39" s="1117"/>
      <c r="I39" s="1117"/>
      <c r="J39" s="1117"/>
    </row>
    <row r="40" spans="1:10" s="1116" customFormat="1" ht="14.45" customHeight="1" thickBot="1" x14ac:dyDescent="0.25">
      <c r="A40" s="1218"/>
      <c r="B40" s="1219"/>
      <c r="C40" s="1219"/>
      <c r="D40" s="1219"/>
      <c r="E40" s="1219"/>
      <c r="F40" s="1220"/>
      <c r="G40" s="1117"/>
      <c r="H40" s="1117"/>
      <c r="I40" s="1117"/>
      <c r="J40" s="1117"/>
    </row>
    <row r="41" spans="1:10" s="1116" customFormat="1" ht="15" customHeight="1" x14ac:dyDescent="0.2">
      <c r="A41" s="1124"/>
      <c r="B41" s="1124"/>
      <c r="C41" s="1124"/>
      <c r="D41" s="1124"/>
      <c r="E41" s="1124"/>
      <c r="F41" s="1124"/>
      <c r="G41" s="1117"/>
      <c r="H41" s="1117"/>
      <c r="I41" s="1117"/>
      <c r="J41" s="1117"/>
    </row>
    <row r="42" spans="1:10" s="159" customFormat="1" ht="73.900000000000006" customHeight="1" thickBot="1" x14ac:dyDescent="0.25">
      <c r="A42" s="1210" t="s">
        <v>2152</v>
      </c>
      <c r="B42" s="1210"/>
      <c r="C42" s="1210"/>
      <c r="D42" s="1210"/>
      <c r="E42" s="1210"/>
      <c r="F42" s="1210"/>
      <c r="G42" s="1125"/>
      <c r="H42" s="1125"/>
      <c r="I42" s="1125"/>
      <c r="J42" s="1125"/>
    </row>
    <row r="43" spans="1:10" ht="12.75" customHeight="1" x14ac:dyDescent="0.2">
      <c r="A43" s="1195"/>
      <c r="B43" s="1196"/>
      <c r="C43" s="1196"/>
      <c r="D43" s="1196"/>
      <c r="E43" s="1196"/>
      <c r="F43" s="1197"/>
      <c r="G43" s="84"/>
      <c r="H43" s="84"/>
      <c r="I43" s="84"/>
      <c r="J43" s="84"/>
    </row>
    <row r="44" spans="1:10" ht="12.75" customHeight="1" x14ac:dyDescent="0.2">
      <c r="A44" s="1198"/>
      <c r="B44" s="1199"/>
      <c r="C44" s="1199"/>
      <c r="D44" s="1199"/>
      <c r="E44" s="1199"/>
      <c r="F44" s="1200"/>
      <c r="G44" s="84"/>
      <c r="H44" s="84"/>
      <c r="I44" s="84"/>
      <c r="J44" s="84"/>
    </row>
    <row r="45" spans="1:10" ht="12.75" customHeight="1" x14ac:dyDescent="0.2">
      <c r="A45" s="1198"/>
      <c r="B45" s="1199"/>
      <c r="C45" s="1199"/>
      <c r="D45" s="1199"/>
      <c r="E45" s="1199"/>
      <c r="F45" s="1200"/>
      <c r="G45" s="84"/>
      <c r="H45" s="84"/>
      <c r="I45" s="84"/>
      <c r="J45" s="84"/>
    </row>
    <row r="46" spans="1:10" ht="12.75" customHeight="1" x14ac:dyDescent="0.2">
      <c r="A46" s="1198"/>
      <c r="B46" s="1199"/>
      <c r="C46" s="1199"/>
      <c r="D46" s="1199"/>
      <c r="E46" s="1199"/>
      <c r="F46" s="1200"/>
      <c r="G46" s="84"/>
      <c r="H46" s="84"/>
      <c r="I46" s="84"/>
      <c r="J46" s="84"/>
    </row>
    <row r="47" spans="1:10" ht="12.75" customHeight="1" thickBot="1" x14ac:dyDescent="0.25">
      <c r="A47" s="1201"/>
      <c r="B47" s="1202"/>
      <c r="C47" s="1202"/>
      <c r="D47" s="1202"/>
      <c r="E47" s="1202"/>
      <c r="F47" s="1203"/>
    </row>
    <row r="48" spans="1:10" s="509" customFormat="1" x14ac:dyDescent="0.2">
      <c r="A48" s="878"/>
      <c r="B48" s="878"/>
      <c r="C48" s="878"/>
      <c r="D48" s="878"/>
      <c r="E48" s="878"/>
      <c r="F48" s="878"/>
    </row>
    <row r="49" s="509" customFormat="1" x14ac:dyDescent="0.2"/>
    <row r="50" s="509" customFormat="1" x14ac:dyDescent="0.2"/>
    <row r="51" s="509" customFormat="1" x14ac:dyDescent="0.2"/>
    <row r="52" s="509" customFormat="1" x14ac:dyDescent="0.2"/>
    <row r="53" s="509" customFormat="1" x14ac:dyDescent="0.2"/>
    <row r="54" s="509" customFormat="1" x14ac:dyDescent="0.2"/>
    <row r="55" s="509" customFormat="1" x14ac:dyDescent="0.2"/>
    <row r="56" s="509" customFormat="1" x14ac:dyDescent="0.2"/>
  </sheetData>
  <sheetProtection password="C9B0" sheet="1" objects="1" scenarios="1" formatCells="0" formatRows="0" insertRows="0"/>
  <customSheetViews>
    <customSheetView guid="{56330057-FDF7-4F01-A54F-39862AA5437F}" scale="85" showGridLines="0" fitToPage="1">
      <selection sqref="A1:K2"/>
      <pageMargins left="0.5" right="0.5" top="0.5" bottom="0.5" header="0.5" footer="0.35"/>
      <printOptions horizontalCentered="1"/>
      <pageSetup scale="77" orientation="portrait" r:id="rId1"/>
      <headerFooter alignWithMargins="0">
        <oddFooter>&amp;RPage F-1</oddFooter>
      </headerFooter>
    </customSheetView>
    <customSheetView guid="{5798407D-750F-4210-A659-AB18B2146EC8}" scale="85" showGridLines="0" fitToPage="1" showRuler="0">
      <pageMargins left="0.5" right="0.5" top="0.5" bottom="0.5" header="0.5" footer="0.35"/>
      <printOptions horizontalCentered="1"/>
      <pageSetup scale="76" orientation="portrait" r:id="rId2"/>
      <headerFooter alignWithMargins="0">
        <oddFooter>&amp;RPage F-1</oddFooter>
      </headerFooter>
    </customSheetView>
    <customSheetView guid="{2A3615D7-7698-4568-8705-B8674009C55E}" scale="85" showGridLines="0" fitToPage="1">
      <selection sqref="A1:K2"/>
      <pageMargins left="0.5" right="0.5" top="0.5" bottom="0.5" header="0.5" footer="0.35"/>
      <printOptions horizontalCentered="1"/>
      <pageSetup scale="77" orientation="portrait" r:id="rId3"/>
      <headerFooter alignWithMargins="0">
        <oddFooter>&amp;RPage F-1</oddFooter>
      </headerFooter>
    </customSheetView>
    <customSheetView guid="{FFE0FEC9-02DE-4FCF-B2B2-8C86F1867C4E}" scale="85" showGridLines="0" fitToPage="1">
      <selection sqref="A1:K2"/>
      <pageMargins left="0.5" right="0.5" top="0.5" bottom="0.5" header="0.5" footer="0.35"/>
      <printOptions horizontalCentered="1"/>
      <pageSetup scale="77" orientation="portrait" r:id="rId4"/>
      <headerFooter alignWithMargins="0">
        <oddFooter>&amp;RPage F-1</oddFooter>
      </headerFooter>
    </customSheetView>
  </customSheetViews>
  <mergeCells count="24">
    <mergeCell ref="A36:C36"/>
    <mergeCell ref="A43:F47"/>
    <mergeCell ref="A42:F42"/>
    <mergeCell ref="A5:F5"/>
    <mergeCell ref="A8:F8"/>
    <mergeCell ref="A18:F20"/>
    <mergeCell ref="A34:C34"/>
    <mergeCell ref="A35:C35"/>
    <mergeCell ref="A38:F40"/>
    <mergeCell ref="C2:F2"/>
    <mergeCell ref="D1:E1"/>
    <mergeCell ref="A33:C33"/>
    <mergeCell ref="A31:C31"/>
    <mergeCell ref="A32:C32"/>
    <mergeCell ref="A29:C29"/>
    <mergeCell ref="A30:C30"/>
    <mergeCell ref="A1:C1"/>
    <mergeCell ref="A22:F22"/>
    <mergeCell ref="A27:F27"/>
    <mergeCell ref="A4:F4"/>
    <mergeCell ref="A23:F25"/>
    <mergeCell ref="A7:F7"/>
    <mergeCell ref="A17:F17"/>
    <mergeCell ref="A10:F10"/>
  </mergeCells>
  <phoneticPr fontId="0" type="noConversion"/>
  <printOptions horizontalCentered="1"/>
  <pageMargins left="0.5" right="0.5" top="0.5" bottom="0.5" header="0.5" footer="0.35"/>
  <pageSetup scale="76" orientation="portrait" r:id="rId5"/>
  <headerFooter alignWithMargins="0">
    <oddFooter>&amp;RPage F-1</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1</xdr:col>
                    <xdr:colOff>95250</xdr:colOff>
                    <xdr:row>10</xdr:row>
                    <xdr:rowOff>152400</xdr:rowOff>
                  </from>
                  <to>
                    <xdr:col>1</xdr:col>
                    <xdr:colOff>1000125</xdr:colOff>
                    <xdr:row>11</xdr:row>
                    <xdr:rowOff>180975</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1</xdr:col>
                    <xdr:colOff>95250</xdr:colOff>
                    <xdr:row>12</xdr:row>
                    <xdr:rowOff>0</xdr:rowOff>
                  </from>
                  <to>
                    <xdr:col>1</xdr:col>
                    <xdr:colOff>990600</xdr:colOff>
                    <xdr:row>12</xdr:row>
                    <xdr:rowOff>171450</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1</xdr:col>
                    <xdr:colOff>95250</xdr:colOff>
                    <xdr:row>13</xdr:row>
                    <xdr:rowOff>0</xdr:rowOff>
                  </from>
                  <to>
                    <xdr:col>2</xdr:col>
                    <xdr:colOff>19050</xdr:colOff>
                    <xdr:row>14</xdr:row>
                    <xdr:rowOff>9525</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2</xdr:col>
                    <xdr:colOff>180975</xdr:colOff>
                    <xdr:row>10</xdr:row>
                    <xdr:rowOff>152400</xdr:rowOff>
                  </from>
                  <to>
                    <xdr:col>2</xdr:col>
                    <xdr:colOff>1066800</xdr:colOff>
                    <xdr:row>12</xdr:row>
                    <xdr:rowOff>9525</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2</xdr:col>
                    <xdr:colOff>171450</xdr:colOff>
                    <xdr:row>12</xdr:row>
                    <xdr:rowOff>9525</xdr:rowOff>
                  </from>
                  <to>
                    <xdr:col>2</xdr:col>
                    <xdr:colOff>1047750</xdr:colOff>
                    <xdr:row>13</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142875</xdr:colOff>
                    <xdr:row>10</xdr:row>
                    <xdr:rowOff>161925</xdr:rowOff>
                  </from>
                  <to>
                    <xdr:col>3</xdr:col>
                    <xdr:colOff>1266825</xdr:colOff>
                    <xdr:row>12</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142875</xdr:colOff>
                    <xdr:row>12</xdr:row>
                    <xdr:rowOff>19050</xdr:rowOff>
                  </from>
                  <to>
                    <xdr:col>3</xdr:col>
                    <xdr:colOff>762000</xdr:colOff>
                    <xdr:row>13</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J111"/>
  <sheetViews>
    <sheetView showGridLines="0" view="pageBreakPreview" zoomScale="85" zoomScaleNormal="75" zoomScaleSheetLayoutView="85" workbookViewId="0"/>
  </sheetViews>
  <sheetFormatPr defaultRowHeight="12.75" x14ac:dyDescent="0.2"/>
  <cols>
    <col min="1" max="1" width="14" customWidth="1"/>
    <col min="2" max="2" width="70.7109375" customWidth="1"/>
    <col min="3" max="3" width="14.28515625" customWidth="1"/>
    <col min="4" max="7" width="19.7109375" customWidth="1"/>
  </cols>
  <sheetData>
    <row r="1" spans="1:10" x14ac:dyDescent="0.2">
      <c r="D1" s="1273" t="s">
        <v>1796</v>
      </c>
      <c r="E1" s="1273"/>
      <c r="F1" s="1273"/>
      <c r="G1" s="1006" t="str">
        <f>IF('Cover Page'!$E$14&gt;0,'Cover Page'!$E$14," ")</f>
        <v xml:space="preserve"> </v>
      </c>
    </row>
    <row r="2" spans="1:10" ht="15" customHeight="1" x14ac:dyDescent="0.2">
      <c r="A2" s="823" t="s">
        <v>2119</v>
      </c>
      <c r="B2" s="1177" t="str">
        <f>IF('Cover Page'!$A$1&gt;0,'Cover Page'!$A$1," ")</f>
        <v xml:space="preserve"> </v>
      </c>
      <c r="C2" s="1177"/>
      <c r="D2" s="1560"/>
      <c r="E2" s="1560"/>
      <c r="F2" s="1560"/>
      <c r="G2" s="1560"/>
    </row>
    <row r="3" spans="1:10" ht="15" customHeight="1" x14ac:dyDescent="0.2"/>
    <row r="4" spans="1:10" x14ac:dyDescent="0.2">
      <c r="A4" s="1194" t="s">
        <v>1665</v>
      </c>
      <c r="B4" s="1194"/>
      <c r="C4" s="1194"/>
      <c r="D4" s="1194"/>
      <c r="E4" s="1310"/>
      <c r="F4" s="1310"/>
      <c r="G4" s="1310"/>
      <c r="H4" s="15"/>
      <c r="I4" s="15"/>
      <c r="J4" s="15"/>
    </row>
    <row r="5" spans="1:10" ht="13.5" thickBot="1" x14ac:dyDescent="0.25"/>
    <row r="6" spans="1:10" x14ac:dyDescent="0.2">
      <c r="A6" s="1708"/>
      <c r="B6" s="1605"/>
      <c r="C6" s="1709"/>
      <c r="D6" s="1605"/>
      <c r="E6" s="1605"/>
      <c r="F6" s="1605"/>
      <c r="G6" s="1606"/>
    </row>
    <row r="7" spans="1:10" s="30" customFormat="1" x14ac:dyDescent="0.2">
      <c r="A7" s="1604" t="s">
        <v>1017</v>
      </c>
      <c r="B7" s="1520"/>
      <c r="C7" s="1544"/>
      <c r="D7" s="1520" t="s">
        <v>1666</v>
      </c>
      <c r="E7" s="1520"/>
      <c r="F7" s="1520" t="s">
        <v>1667</v>
      </c>
      <c r="G7" s="1551"/>
    </row>
    <row r="8" spans="1:10" s="30" customFormat="1" x14ac:dyDescent="0.2">
      <c r="A8" s="1604" t="s">
        <v>953</v>
      </c>
      <c r="B8" s="1520"/>
      <c r="C8" s="1544"/>
      <c r="D8" s="1520" t="s">
        <v>955</v>
      </c>
      <c r="E8" s="1520"/>
      <c r="F8" s="1520" t="s">
        <v>958</v>
      </c>
      <c r="G8" s="1551"/>
    </row>
    <row r="9" spans="1:10" x14ac:dyDescent="0.2">
      <c r="A9" s="1590"/>
      <c r="B9" s="1524"/>
      <c r="C9" s="1710"/>
      <c r="D9" s="1524"/>
      <c r="E9" s="1524"/>
      <c r="F9" s="1524"/>
      <c r="G9" s="1713"/>
    </row>
    <row r="10" spans="1:10" x14ac:dyDescent="0.2">
      <c r="A10" s="1706"/>
      <c r="B10" s="1707"/>
      <c r="C10" s="1707"/>
      <c r="D10" s="1707"/>
      <c r="E10" s="1707"/>
      <c r="F10" s="1707"/>
      <c r="G10" s="1714"/>
    </row>
    <row r="11" spans="1:10" ht="13.5" thickBot="1" x14ac:dyDescent="0.25">
      <c r="A11" s="1543" t="s">
        <v>1560</v>
      </c>
      <c r="B11" s="1544"/>
      <c r="C11" s="1544"/>
      <c r="D11" s="1704"/>
      <c r="E11" s="1704"/>
      <c r="F11" s="1704"/>
      <c r="G11" s="1705"/>
    </row>
    <row r="12" spans="1:10" ht="13.5" thickTop="1" x14ac:dyDescent="0.2">
      <c r="A12" s="1543"/>
      <c r="B12" s="1544"/>
      <c r="C12" s="1544"/>
      <c r="D12" s="1712" t="s">
        <v>1194</v>
      </c>
      <c r="E12" s="1712"/>
      <c r="F12" s="1712" t="s">
        <v>1194</v>
      </c>
      <c r="G12" s="1723"/>
    </row>
    <row r="13" spans="1:10" x14ac:dyDescent="0.2">
      <c r="A13" s="1543"/>
      <c r="B13" s="1544"/>
      <c r="C13" s="1544"/>
      <c r="D13" s="1711"/>
      <c r="E13" s="1711"/>
      <c r="F13" s="1711"/>
      <c r="G13" s="1724"/>
    </row>
    <row r="14" spans="1:10" x14ac:dyDescent="0.2">
      <c r="A14" s="1543" t="s">
        <v>1962</v>
      </c>
      <c r="B14" s="1544"/>
      <c r="C14" s="1544"/>
      <c r="D14" s="1711"/>
      <c r="E14" s="1711"/>
      <c r="F14" s="1711"/>
      <c r="G14" s="1724"/>
    </row>
    <row r="15" spans="1:10" x14ac:dyDescent="0.2">
      <c r="A15" s="1543" t="s">
        <v>1963</v>
      </c>
      <c r="B15" s="1544"/>
      <c r="C15" s="1544"/>
      <c r="D15" s="1719"/>
      <c r="E15" s="1719"/>
      <c r="F15" s="1719"/>
      <c r="G15" s="1722"/>
    </row>
    <row r="16" spans="1:10" x14ac:dyDescent="0.2">
      <c r="A16" s="1564"/>
      <c r="B16" s="1565"/>
      <c r="C16" s="1565"/>
      <c r="D16" s="1715"/>
      <c r="E16" s="1715"/>
      <c r="F16" s="1715"/>
      <c r="G16" s="1716"/>
    </row>
    <row r="17" spans="1:7" s="30" customFormat="1" x14ac:dyDescent="0.2">
      <c r="A17" s="1564"/>
      <c r="B17" s="1565"/>
      <c r="C17" s="1565"/>
      <c r="D17" s="1715"/>
      <c r="E17" s="1715"/>
      <c r="F17" s="1715"/>
      <c r="G17" s="1716"/>
    </row>
    <row r="18" spans="1:7" s="30" customFormat="1" x14ac:dyDescent="0.2">
      <c r="A18" s="1564"/>
      <c r="B18" s="1565"/>
      <c r="C18" s="1565"/>
      <c r="D18" s="1715"/>
      <c r="E18" s="1715"/>
      <c r="F18" s="1715"/>
      <c r="G18" s="1716"/>
    </row>
    <row r="19" spans="1:7" s="30" customFormat="1" x14ac:dyDescent="0.2">
      <c r="A19" s="1564"/>
      <c r="B19" s="1565"/>
      <c r="C19" s="1565"/>
      <c r="D19" s="1715"/>
      <c r="E19" s="1715"/>
      <c r="F19" s="1715"/>
      <c r="G19" s="1716"/>
    </row>
    <row r="20" spans="1:7" x14ac:dyDescent="0.2">
      <c r="A20" s="1564"/>
      <c r="B20" s="1565"/>
      <c r="C20" s="1565"/>
      <c r="D20" s="1715"/>
      <c r="E20" s="1715"/>
      <c r="F20" s="1715"/>
      <c r="G20" s="1716"/>
    </row>
    <row r="21" spans="1:7" x14ac:dyDescent="0.2">
      <c r="A21" s="1564"/>
      <c r="B21" s="1565"/>
      <c r="C21" s="1565"/>
      <c r="D21" s="1717"/>
      <c r="E21" s="1717"/>
      <c r="F21" s="1717"/>
      <c r="G21" s="1718"/>
    </row>
    <row r="22" spans="1:7" x14ac:dyDescent="0.2">
      <c r="A22" s="1543" t="s">
        <v>1964</v>
      </c>
      <c r="B22" s="1544"/>
      <c r="C22" s="1544"/>
      <c r="D22" s="1720">
        <f>SUM(D16:D21)</f>
        <v>0</v>
      </c>
      <c r="E22" s="1720"/>
      <c r="F22" s="1720">
        <f>SUM(F16:F21)</f>
        <v>0</v>
      </c>
      <c r="G22" s="1721"/>
    </row>
    <row r="23" spans="1:7" x14ac:dyDescent="0.2">
      <c r="A23" s="1543"/>
      <c r="B23" s="1544"/>
      <c r="C23" s="1544"/>
      <c r="D23" s="1719"/>
      <c r="E23" s="1719"/>
      <c r="F23" s="1719"/>
      <c r="G23" s="1722"/>
    </row>
    <row r="24" spans="1:7" x14ac:dyDescent="0.2">
      <c r="A24" s="1543" t="s">
        <v>1965</v>
      </c>
      <c r="B24" s="1544"/>
      <c r="C24" s="1544"/>
      <c r="D24" s="1719"/>
      <c r="E24" s="1719"/>
      <c r="F24" s="1719"/>
      <c r="G24" s="1722"/>
    </row>
    <row r="25" spans="1:7" x14ac:dyDescent="0.2">
      <c r="A25" s="1564"/>
      <c r="B25" s="1565"/>
      <c r="C25" s="1565"/>
      <c r="D25" s="1715"/>
      <c r="E25" s="1715"/>
      <c r="F25" s="1715"/>
      <c r="G25" s="1716"/>
    </row>
    <row r="26" spans="1:7" x14ac:dyDescent="0.2">
      <c r="A26" s="1564"/>
      <c r="B26" s="1565"/>
      <c r="C26" s="1565"/>
      <c r="D26" s="1715"/>
      <c r="E26" s="1715"/>
      <c r="F26" s="1715"/>
      <c r="G26" s="1716"/>
    </row>
    <row r="27" spans="1:7" x14ac:dyDescent="0.2">
      <c r="A27" s="1564"/>
      <c r="B27" s="1565"/>
      <c r="C27" s="1565"/>
      <c r="D27" s="1715"/>
      <c r="E27" s="1715"/>
      <c r="F27" s="1715"/>
      <c r="G27" s="1716"/>
    </row>
    <row r="28" spans="1:7" x14ac:dyDescent="0.2">
      <c r="A28" s="1564"/>
      <c r="B28" s="1565"/>
      <c r="C28" s="1565"/>
      <c r="D28" s="1715"/>
      <c r="E28" s="1715"/>
      <c r="F28" s="1715"/>
      <c r="G28" s="1716"/>
    </row>
    <row r="29" spans="1:7" x14ac:dyDescent="0.2">
      <c r="A29" s="1564"/>
      <c r="B29" s="1565"/>
      <c r="C29" s="1565"/>
      <c r="D29" s="1715"/>
      <c r="E29" s="1715"/>
      <c r="F29" s="1715"/>
      <c r="G29" s="1716"/>
    </row>
    <row r="30" spans="1:7" x14ac:dyDescent="0.2">
      <c r="A30" s="1564"/>
      <c r="B30" s="1565"/>
      <c r="C30" s="1565"/>
      <c r="D30" s="1715"/>
      <c r="E30" s="1715"/>
      <c r="F30" s="1715"/>
      <c r="G30" s="1716"/>
    </row>
    <row r="31" spans="1:7" x14ac:dyDescent="0.2">
      <c r="A31" s="1543" t="s">
        <v>165</v>
      </c>
      <c r="B31" s="1544"/>
      <c r="C31" s="1544"/>
      <c r="D31" s="1727">
        <f>SUM(D25:D30)</f>
        <v>0</v>
      </c>
      <c r="E31" s="1727"/>
      <c r="F31" s="1727">
        <f>SUM(F25:F30)</f>
        <v>0</v>
      </c>
      <c r="G31" s="1730"/>
    </row>
    <row r="32" spans="1:7" x14ac:dyDescent="0.2">
      <c r="A32" s="1543"/>
      <c r="B32" s="1544"/>
      <c r="C32" s="1544"/>
      <c r="D32" s="1719"/>
      <c r="E32" s="1719"/>
      <c r="F32" s="1719"/>
      <c r="G32" s="1722"/>
    </row>
    <row r="33" spans="1:7" x14ac:dyDescent="0.2">
      <c r="A33" s="1543" t="s">
        <v>1470</v>
      </c>
      <c r="B33" s="1544"/>
      <c r="C33" s="1544"/>
      <c r="D33" s="1728">
        <f>D22-D31</f>
        <v>0</v>
      </c>
      <c r="E33" s="1728"/>
      <c r="F33" s="1728">
        <f>F22-F31</f>
        <v>0</v>
      </c>
      <c r="G33" s="1729"/>
    </row>
    <row r="34" spans="1:7" x14ac:dyDescent="0.2">
      <c r="A34" s="1543"/>
      <c r="B34" s="1544"/>
      <c r="C34" s="1544"/>
      <c r="D34" s="1719"/>
      <c r="E34" s="1719"/>
      <c r="F34" s="1719"/>
      <c r="G34" s="1722"/>
    </row>
    <row r="35" spans="1:7" ht="13.5" thickBot="1" x14ac:dyDescent="0.25">
      <c r="A35" s="1543" t="s">
        <v>83</v>
      </c>
      <c r="B35" s="1544"/>
      <c r="C35" s="1544"/>
      <c r="D35" s="1725">
        <f>D11+D33</f>
        <v>0</v>
      </c>
      <c r="E35" s="1725"/>
      <c r="F35" s="1725">
        <f>F11+F33</f>
        <v>0</v>
      </c>
      <c r="G35" s="1726"/>
    </row>
    <row r="36" spans="1:7" ht="13.5" thickTop="1" x14ac:dyDescent="0.2">
      <c r="A36" s="1543"/>
      <c r="B36" s="1544"/>
      <c r="C36" s="1544"/>
      <c r="D36" s="1734" t="s">
        <v>1194</v>
      </c>
      <c r="E36" s="1748"/>
      <c r="F36" s="1746" t="s">
        <v>1194</v>
      </c>
      <c r="G36" s="1747"/>
    </row>
    <row r="37" spans="1:7" x14ac:dyDescent="0.2">
      <c r="A37" s="1752"/>
      <c r="B37" s="1381"/>
      <c r="C37" s="1382"/>
      <c r="D37" s="1753"/>
      <c r="E37" s="1754"/>
      <c r="F37" s="1753"/>
      <c r="G37" s="1755"/>
    </row>
    <row r="38" spans="1:7" x14ac:dyDescent="0.2">
      <c r="A38" s="1749" t="s">
        <v>1471</v>
      </c>
      <c r="B38" s="1750"/>
      <c r="C38" s="1750"/>
      <c r="D38" s="1750"/>
      <c r="E38" s="1750"/>
      <c r="F38" s="1750"/>
      <c r="G38" s="1751"/>
    </row>
    <row r="39" spans="1:7" x14ac:dyDescent="0.2">
      <c r="A39" s="1483"/>
      <c r="B39" s="1484"/>
      <c r="C39" s="1484"/>
      <c r="D39" s="1484"/>
      <c r="E39" s="1484"/>
      <c r="F39" s="1484"/>
      <c r="G39" s="1485"/>
    </row>
    <row r="40" spans="1:7" x14ac:dyDescent="0.2">
      <c r="A40" s="1486"/>
      <c r="B40" s="1737"/>
      <c r="C40" s="1737"/>
      <c r="D40" s="1737"/>
      <c r="E40" s="1737"/>
      <c r="F40" s="1737"/>
      <c r="G40" s="1488"/>
    </row>
    <row r="41" spans="1:7" x14ac:dyDescent="0.2">
      <c r="A41" s="1486"/>
      <c r="B41" s="1737"/>
      <c r="C41" s="1737"/>
      <c r="D41" s="1737"/>
      <c r="E41" s="1737"/>
      <c r="F41" s="1737"/>
      <c r="G41" s="1488"/>
    </row>
    <row r="42" spans="1:7" x14ac:dyDescent="0.2">
      <c r="A42" s="1486"/>
      <c r="B42" s="1737"/>
      <c r="C42" s="1737"/>
      <c r="D42" s="1737"/>
      <c r="E42" s="1737"/>
      <c r="F42" s="1737"/>
      <c r="G42" s="1488"/>
    </row>
    <row r="43" spans="1:7" x14ac:dyDescent="0.2">
      <c r="A43" s="1486"/>
      <c r="B43" s="1737"/>
      <c r="C43" s="1737"/>
      <c r="D43" s="1737"/>
      <c r="E43" s="1737"/>
      <c r="F43" s="1737"/>
      <c r="G43" s="1488"/>
    </row>
    <row r="44" spans="1:7" x14ac:dyDescent="0.2">
      <c r="A44" s="1486"/>
      <c r="B44" s="1737"/>
      <c r="C44" s="1737"/>
      <c r="D44" s="1737"/>
      <c r="E44" s="1737"/>
      <c r="F44" s="1737"/>
      <c r="G44" s="1488"/>
    </row>
    <row r="45" spans="1:7" x14ac:dyDescent="0.2">
      <c r="A45" s="1486"/>
      <c r="B45" s="1737"/>
      <c r="C45" s="1737"/>
      <c r="D45" s="1737"/>
      <c r="E45" s="1737"/>
      <c r="F45" s="1737"/>
      <c r="G45" s="1488"/>
    </row>
    <row r="46" spans="1:7" x14ac:dyDescent="0.2">
      <c r="A46" s="1486"/>
      <c r="B46" s="1737"/>
      <c r="C46" s="1737"/>
      <c r="D46" s="1737"/>
      <c r="E46" s="1737"/>
      <c r="F46" s="1737"/>
      <c r="G46" s="1488"/>
    </row>
    <row r="47" spans="1:7" x14ac:dyDescent="0.2">
      <c r="A47" s="1486"/>
      <c r="B47" s="1737"/>
      <c r="C47" s="1737"/>
      <c r="D47" s="1737"/>
      <c r="E47" s="1737"/>
      <c r="F47" s="1737"/>
      <c r="G47" s="1488"/>
    </row>
    <row r="48" spans="1:7" x14ac:dyDescent="0.2">
      <c r="A48" s="1486"/>
      <c r="B48" s="1737"/>
      <c r="C48" s="1737"/>
      <c r="D48" s="1737"/>
      <c r="E48" s="1737"/>
      <c r="F48" s="1737"/>
      <c r="G48" s="1488"/>
    </row>
    <row r="49" spans="1:7" ht="13.5" thickBot="1" x14ac:dyDescent="0.25">
      <c r="A49" s="1288"/>
      <c r="B49" s="1289"/>
      <c r="C49" s="1289"/>
      <c r="D49" s="1289"/>
      <c r="E49" s="1289"/>
      <c r="F49" s="1289"/>
      <c r="G49" s="1290"/>
    </row>
    <row r="50" spans="1:7" x14ac:dyDescent="0.2">
      <c r="A50" s="1603"/>
      <c r="B50" s="1603"/>
      <c r="C50" s="1709"/>
      <c r="D50" s="1709"/>
      <c r="E50" s="1709"/>
      <c r="F50" s="1709"/>
      <c r="G50" s="1756"/>
    </row>
    <row r="51" spans="1:7" x14ac:dyDescent="0.2">
      <c r="A51" s="42"/>
      <c r="B51" s="42"/>
      <c r="C51" s="42"/>
      <c r="D51" s="42"/>
      <c r="E51" s="42"/>
      <c r="F51" s="42"/>
      <c r="G51" s="42"/>
    </row>
    <row r="52" spans="1:7" x14ac:dyDescent="0.2">
      <c r="A52" s="1194" t="s">
        <v>1472</v>
      </c>
      <c r="B52" s="1194"/>
      <c r="C52" s="1194"/>
      <c r="D52" s="1194"/>
      <c r="E52" s="1194"/>
      <c r="F52" s="1194"/>
      <c r="G52" s="1194"/>
    </row>
    <row r="53" spans="1:7" ht="13.5" thickBot="1" x14ac:dyDescent="0.25"/>
    <row r="54" spans="1:7" x14ac:dyDescent="0.2">
      <c r="A54" s="1435"/>
      <c r="B54" s="1501"/>
      <c r="C54" s="1465"/>
      <c r="D54" s="1464"/>
      <c r="E54" s="1511"/>
      <c r="F54" s="1464"/>
      <c r="G54" s="1550"/>
    </row>
    <row r="55" spans="1:7" s="30" customFormat="1" x14ac:dyDescent="0.2">
      <c r="A55" s="1428" t="s">
        <v>1473</v>
      </c>
      <c r="B55" s="1470"/>
      <c r="C55" s="1441"/>
      <c r="D55" s="1457" t="s">
        <v>1560</v>
      </c>
      <c r="E55" s="1375"/>
      <c r="F55" s="1457" t="s">
        <v>83</v>
      </c>
      <c r="G55" s="1554"/>
    </row>
    <row r="56" spans="1:7" s="30" customFormat="1" x14ac:dyDescent="0.2">
      <c r="A56" s="1428" t="s">
        <v>953</v>
      </c>
      <c r="B56" s="1470"/>
      <c r="C56" s="1441"/>
      <c r="D56" s="1457" t="s">
        <v>955</v>
      </c>
      <c r="E56" s="1375"/>
      <c r="F56" s="1457" t="s">
        <v>955</v>
      </c>
      <c r="G56" s="1554"/>
    </row>
    <row r="57" spans="1:7" x14ac:dyDescent="0.2">
      <c r="A57" s="1433"/>
      <c r="B57" s="1471"/>
      <c r="C57" s="1442"/>
      <c r="D57" s="1458"/>
      <c r="E57" s="1382"/>
      <c r="F57" s="1458"/>
      <c r="G57" s="1607"/>
    </row>
    <row r="58" spans="1:7" x14ac:dyDescent="0.2">
      <c r="A58" s="1563"/>
      <c r="B58" s="1522"/>
      <c r="C58" s="1523"/>
      <c r="D58" s="1738"/>
      <c r="E58" s="1739"/>
      <c r="F58" s="1738"/>
      <c r="G58" s="1739"/>
    </row>
    <row r="59" spans="1:7" x14ac:dyDescent="0.2">
      <c r="A59" s="1502"/>
      <c r="B59" s="1503"/>
      <c r="C59" s="1504"/>
      <c r="D59" s="1740"/>
      <c r="E59" s="1741"/>
      <c r="F59" s="1740"/>
      <c r="G59" s="1741"/>
    </row>
    <row r="60" spans="1:7" x14ac:dyDescent="0.2">
      <c r="A60" s="1502"/>
      <c r="B60" s="1503"/>
      <c r="C60" s="1504"/>
      <c r="D60" s="1740"/>
      <c r="E60" s="1741"/>
      <c r="F60" s="1740"/>
      <c r="G60" s="1741"/>
    </row>
    <row r="61" spans="1:7" x14ac:dyDescent="0.2">
      <c r="A61" s="1502"/>
      <c r="B61" s="1503"/>
      <c r="C61" s="1504"/>
      <c r="D61" s="1740"/>
      <c r="E61" s="1741"/>
      <c r="F61" s="1740"/>
      <c r="G61" s="1741"/>
    </row>
    <row r="62" spans="1:7" x14ac:dyDescent="0.2">
      <c r="A62" s="1502"/>
      <c r="B62" s="1503"/>
      <c r="C62" s="1504"/>
      <c r="D62" s="1742"/>
      <c r="E62" s="1743"/>
      <c r="F62" s="1742"/>
      <c r="G62" s="1743"/>
    </row>
    <row r="63" spans="1:7" ht="13.5" thickBot="1" x14ac:dyDescent="0.25">
      <c r="A63" s="1472" t="s">
        <v>1003</v>
      </c>
      <c r="B63" s="1500"/>
      <c r="C63" s="1473"/>
      <c r="D63" s="1744">
        <f>SUM(D58:E62)</f>
        <v>0</v>
      </c>
      <c r="E63" s="1745"/>
      <c r="F63" s="1744">
        <f>SUM(F58:G62)</f>
        <v>0</v>
      </c>
      <c r="G63" s="1745"/>
    </row>
    <row r="64" spans="1:7" s="30" customFormat="1" ht="13.5" thickTop="1" x14ac:dyDescent="0.2">
      <c r="A64" s="1472"/>
      <c r="B64" s="1500"/>
      <c r="C64" s="1473"/>
      <c r="D64" s="1734" t="s">
        <v>1194</v>
      </c>
      <c r="E64" s="1735"/>
      <c r="F64" s="1734" t="s">
        <v>1194</v>
      </c>
      <c r="G64" s="1736"/>
    </row>
    <row r="65" spans="1:7" ht="13.5" thickBot="1" x14ac:dyDescent="0.25">
      <c r="A65" s="1505"/>
      <c r="B65" s="1506"/>
      <c r="C65" s="1507"/>
      <c r="D65" s="1731"/>
      <c r="E65" s="1733"/>
      <c r="F65" s="1731"/>
      <c r="G65" s="1732"/>
    </row>
    <row r="66" spans="1:7" x14ac:dyDescent="0.2">
      <c r="A66" s="1598"/>
      <c r="B66" s="1598"/>
      <c r="C66" s="1598"/>
      <c r="D66" s="1598"/>
      <c r="E66" s="1598"/>
      <c r="F66" s="1598"/>
      <c r="G66" s="1598"/>
    </row>
    <row r="67" spans="1:7" x14ac:dyDescent="0.2">
      <c r="A67" s="42"/>
      <c r="B67" s="42"/>
      <c r="C67" s="42"/>
      <c r="D67" s="42"/>
      <c r="E67" s="42"/>
      <c r="F67" s="42"/>
      <c r="G67" s="42"/>
    </row>
    <row r="68" spans="1:7" x14ac:dyDescent="0.2">
      <c r="A68" s="1194" t="s">
        <v>1474</v>
      </c>
      <c r="B68" s="1194"/>
      <c r="C68" s="1194"/>
      <c r="D68" s="1194"/>
      <c r="E68" s="1194"/>
      <c r="F68" s="1194"/>
      <c r="G68" s="1194"/>
    </row>
    <row r="69" spans="1:7" ht="13.5" thickBot="1" x14ac:dyDescent="0.25"/>
    <row r="70" spans="1:7" x14ac:dyDescent="0.2">
      <c r="A70" s="1435"/>
      <c r="B70" s="1465"/>
      <c r="C70" s="50"/>
      <c r="D70" s="50"/>
      <c r="E70" s="1464"/>
      <c r="F70" s="1465"/>
      <c r="G70" s="186"/>
    </row>
    <row r="71" spans="1:7" x14ac:dyDescent="0.2">
      <c r="A71" s="1428"/>
      <c r="B71" s="1441"/>
      <c r="C71" s="17"/>
      <c r="D71" s="17"/>
      <c r="E71" s="1457" t="s">
        <v>1476</v>
      </c>
      <c r="F71" s="1441"/>
      <c r="G71" s="187"/>
    </row>
    <row r="72" spans="1:7" x14ac:dyDescent="0.2">
      <c r="A72" s="1428"/>
      <c r="B72" s="1441"/>
      <c r="C72" s="17"/>
      <c r="D72" s="17"/>
      <c r="E72" s="8"/>
      <c r="F72" s="10"/>
      <c r="G72" s="187"/>
    </row>
    <row r="73" spans="1:7" x14ac:dyDescent="0.2">
      <c r="A73" s="1428"/>
      <c r="B73" s="1441"/>
      <c r="C73" s="17" t="s">
        <v>1721</v>
      </c>
      <c r="D73" s="17" t="s">
        <v>287</v>
      </c>
      <c r="E73" s="5"/>
      <c r="F73" s="16"/>
      <c r="G73" s="187" t="s">
        <v>252</v>
      </c>
    </row>
    <row r="74" spans="1:7" x14ac:dyDescent="0.2">
      <c r="A74" s="1428" t="s">
        <v>313</v>
      </c>
      <c r="B74" s="1441"/>
      <c r="C74" s="17" t="s">
        <v>1727</v>
      </c>
      <c r="D74" s="17" t="s">
        <v>1475</v>
      </c>
      <c r="E74" s="17" t="s">
        <v>1477</v>
      </c>
      <c r="F74" s="17" t="s">
        <v>1558</v>
      </c>
      <c r="G74" s="187" t="s">
        <v>1221</v>
      </c>
    </row>
    <row r="75" spans="1:7" s="30" customFormat="1" x14ac:dyDescent="0.2">
      <c r="A75" s="1428" t="s">
        <v>953</v>
      </c>
      <c r="B75" s="1441"/>
      <c r="C75" s="17" t="s">
        <v>955</v>
      </c>
      <c r="D75" s="17" t="s">
        <v>958</v>
      </c>
      <c r="E75" s="17" t="s">
        <v>960</v>
      </c>
      <c r="F75" s="17" t="s">
        <v>962</v>
      </c>
      <c r="G75" s="187" t="s">
        <v>963</v>
      </c>
    </row>
    <row r="76" spans="1:7" x14ac:dyDescent="0.2">
      <c r="A76" s="1433"/>
      <c r="B76" s="1442"/>
      <c r="C76" s="18"/>
      <c r="D76" s="18"/>
      <c r="E76" s="18"/>
      <c r="F76" s="18"/>
      <c r="G76" s="188"/>
    </row>
    <row r="77" spans="1:7" x14ac:dyDescent="0.2">
      <c r="A77" s="1497"/>
      <c r="B77" s="1499"/>
      <c r="C77" s="33"/>
      <c r="D77" s="33"/>
      <c r="E77" s="19"/>
      <c r="F77" s="33"/>
      <c r="G77" s="222"/>
    </row>
    <row r="78" spans="1:7" x14ac:dyDescent="0.2">
      <c r="A78" s="1472" t="s">
        <v>514</v>
      </c>
      <c r="B78" s="1473"/>
      <c r="C78" s="64"/>
      <c r="D78" s="64"/>
      <c r="E78" s="647"/>
      <c r="F78" s="64"/>
      <c r="G78" s="238"/>
    </row>
    <row r="79" spans="1:7" x14ac:dyDescent="0.2">
      <c r="A79" s="1502"/>
      <c r="B79" s="1504"/>
      <c r="C79" s="530"/>
      <c r="D79" s="530"/>
      <c r="E79" s="583"/>
      <c r="F79" s="530"/>
      <c r="G79" s="644">
        <f>C79-D79+F79</f>
        <v>0</v>
      </c>
    </row>
    <row r="80" spans="1:7" x14ac:dyDescent="0.2">
      <c r="A80" s="1502"/>
      <c r="B80" s="1504"/>
      <c r="C80" s="530"/>
      <c r="D80" s="530"/>
      <c r="E80" s="583"/>
      <c r="F80" s="530"/>
      <c r="G80" s="644">
        <f t="shared" ref="G80:G95" si="0">C80-D80+F80</f>
        <v>0</v>
      </c>
    </row>
    <row r="81" spans="1:7" x14ac:dyDescent="0.2">
      <c r="A81" s="1502"/>
      <c r="B81" s="1504"/>
      <c r="C81" s="530"/>
      <c r="D81" s="530"/>
      <c r="E81" s="583"/>
      <c r="F81" s="530"/>
      <c r="G81" s="644">
        <f t="shared" si="0"/>
        <v>0</v>
      </c>
    </row>
    <row r="82" spans="1:7" x14ac:dyDescent="0.2">
      <c r="A82" s="1502"/>
      <c r="B82" s="1504"/>
      <c r="C82" s="530"/>
      <c r="D82" s="530"/>
      <c r="E82" s="583"/>
      <c r="F82" s="530"/>
      <c r="G82" s="644">
        <f t="shared" si="0"/>
        <v>0</v>
      </c>
    </row>
    <row r="83" spans="1:7" x14ac:dyDescent="0.2">
      <c r="A83" s="1502"/>
      <c r="B83" s="1504"/>
      <c r="C83" s="530"/>
      <c r="D83" s="530"/>
      <c r="E83" s="583"/>
      <c r="F83" s="530"/>
      <c r="G83" s="644">
        <f t="shared" si="0"/>
        <v>0</v>
      </c>
    </row>
    <row r="84" spans="1:7" x14ac:dyDescent="0.2">
      <c r="A84" s="1502"/>
      <c r="B84" s="1504"/>
      <c r="C84" s="530"/>
      <c r="D84" s="530"/>
      <c r="E84" s="583"/>
      <c r="F84" s="530"/>
      <c r="G84" s="644">
        <f t="shared" si="0"/>
        <v>0</v>
      </c>
    </row>
    <row r="85" spans="1:7" x14ac:dyDescent="0.2">
      <c r="A85" s="1502"/>
      <c r="B85" s="1504"/>
      <c r="C85" s="530"/>
      <c r="D85" s="530"/>
      <c r="E85" s="583"/>
      <c r="F85" s="530"/>
      <c r="G85" s="644">
        <f t="shared" si="0"/>
        <v>0</v>
      </c>
    </row>
    <row r="86" spans="1:7" x14ac:dyDescent="0.2">
      <c r="A86" s="1502"/>
      <c r="B86" s="1504"/>
      <c r="C86" s="530"/>
      <c r="D86" s="530"/>
      <c r="E86" s="583"/>
      <c r="F86" s="530"/>
      <c r="G86" s="644">
        <f t="shared" si="0"/>
        <v>0</v>
      </c>
    </row>
    <row r="87" spans="1:7" x14ac:dyDescent="0.2">
      <c r="A87" s="1472" t="s">
        <v>513</v>
      </c>
      <c r="B87" s="1473"/>
      <c r="C87" s="64"/>
      <c r="D87" s="64"/>
      <c r="E87" s="647"/>
      <c r="F87" s="64"/>
      <c r="G87" s="644">
        <f t="shared" si="0"/>
        <v>0</v>
      </c>
    </row>
    <row r="88" spans="1:7" x14ac:dyDescent="0.2">
      <c r="A88" s="1502"/>
      <c r="B88" s="1504"/>
      <c r="C88" s="530"/>
      <c r="D88" s="530"/>
      <c r="E88" s="583"/>
      <c r="F88" s="530"/>
      <c r="G88" s="644">
        <f t="shared" si="0"/>
        <v>0</v>
      </c>
    </row>
    <row r="89" spans="1:7" x14ac:dyDescent="0.2">
      <c r="A89" s="1502"/>
      <c r="B89" s="1504"/>
      <c r="C89" s="530"/>
      <c r="D89" s="530"/>
      <c r="E89" s="583"/>
      <c r="F89" s="530"/>
      <c r="G89" s="644">
        <f t="shared" si="0"/>
        <v>0</v>
      </c>
    </row>
    <row r="90" spans="1:7" x14ac:dyDescent="0.2">
      <c r="A90" s="1502"/>
      <c r="B90" s="1504"/>
      <c r="C90" s="530"/>
      <c r="D90" s="530"/>
      <c r="E90" s="583"/>
      <c r="F90" s="530"/>
      <c r="G90" s="644">
        <f t="shared" si="0"/>
        <v>0</v>
      </c>
    </row>
    <row r="91" spans="1:7" x14ac:dyDescent="0.2">
      <c r="A91" s="1502"/>
      <c r="B91" s="1504"/>
      <c r="C91" s="530"/>
      <c r="D91" s="530"/>
      <c r="E91" s="583"/>
      <c r="F91" s="530"/>
      <c r="G91" s="644">
        <f t="shared" si="0"/>
        <v>0</v>
      </c>
    </row>
    <row r="92" spans="1:7" x14ac:dyDescent="0.2">
      <c r="A92" s="1502"/>
      <c r="B92" s="1504"/>
      <c r="C92" s="530"/>
      <c r="D92" s="530"/>
      <c r="E92" s="583"/>
      <c r="F92" s="530"/>
      <c r="G92" s="644">
        <f t="shared" si="0"/>
        <v>0</v>
      </c>
    </row>
    <row r="93" spans="1:7" x14ac:dyDescent="0.2">
      <c r="A93" s="1502"/>
      <c r="B93" s="1504"/>
      <c r="C93" s="530"/>
      <c r="D93" s="530"/>
      <c r="E93" s="583"/>
      <c r="F93" s="530"/>
      <c r="G93" s="644">
        <f t="shared" si="0"/>
        <v>0</v>
      </c>
    </row>
    <row r="94" spans="1:7" x14ac:dyDescent="0.2">
      <c r="A94" s="1502"/>
      <c r="B94" s="1504"/>
      <c r="C94" s="530"/>
      <c r="D94" s="530"/>
      <c r="E94" s="583"/>
      <c r="F94" s="530"/>
      <c r="G94" s="644">
        <f t="shared" si="0"/>
        <v>0</v>
      </c>
    </row>
    <row r="95" spans="1:7" x14ac:dyDescent="0.2">
      <c r="A95" s="1502"/>
      <c r="B95" s="1504"/>
      <c r="C95" s="530"/>
      <c r="D95" s="530"/>
      <c r="E95" s="583"/>
      <c r="F95" s="530"/>
      <c r="G95" s="644">
        <f t="shared" si="0"/>
        <v>0</v>
      </c>
    </row>
    <row r="96" spans="1:7" ht="13.5" thickBot="1" x14ac:dyDescent="0.25">
      <c r="A96" s="1472" t="s">
        <v>1002</v>
      </c>
      <c r="B96" s="1473"/>
      <c r="C96" s="74">
        <f>SUM(C77:C95)</f>
        <v>0</v>
      </c>
      <c r="D96" s="74">
        <f>SUM(D77:D95)</f>
        <v>0</v>
      </c>
      <c r="E96" s="21"/>
      <c r="F96" s="74">
        <f>SUM(F77:F95)</f>
        <v>0</v>
      </c>
      <c r="G96" s="213">
        <f>SUM(G77:G95)</f>
        <v>0</v>
      </c>
    </row>
    <row r="97" spans="1:7" ht="13.5" thickTop="1" x14ac:dyDescent="0.2">
      <c r="A97" s="1472"/>
      <c r="B97" s="1473"/>
      <c r="C97" s="58" t="s">
        <v>1194</v>
      </c>
      <c r="D97" s="34"/>
      <c r="E97" s="21"/>
      <c r="F97" s="34"/>
      <c r="G97" s="195" t="s">
        <v>1194</v>
      </c>
    </row>
    <row r="98" spans="1:7" ht="13.5" thickBot="1" x14ac:dyDescent="0.25">
      <c r="A98" s="1505"/>
      <c r="B98" s="1507"/>
      <c r="C98" s="59"/>
      <c r="D98" s="38"/>
      <c r="E98" s="32"/>
      <c r="F98" s="38"/>
      <c r="G98" s="196"/>
    </row>
    <row r="99" spans="1:7" x14ac:dyDescent="0.2">
      <c r="D99" s="44"/>
    </row>
    <row r="100" spans="1:7" x14ac:dyDescent="0.2">
      <c r="E100" s="77"/>
      <c r="F100" s="54" t="s">
        <v>997</v>
      </c>
    </row>
    <row r="102" spans="1:7" x14ac:dyDescent="0.2">
      <c r="E102" s="66"/>
      <c r="F102" s="54" t="s">
        <v>853</v>
      </c>
    </row>
    <row r="103" spans="1:7" s="509" customFormat="1" x14ac:dyDescent="0.2"/>
    <row r="104" spans="1:7" s="509" customFormat="1" x14ac:dyDescent="0.2"/>
    <row r="105" spans="1:7" s="509" customFormat="1" x14ac:dyDescent="0.2"/>
    <row r="106" spans="1:7" s="509" customFormat="1" x14ac:dyDescent="0.2"/>
    <row r="107" spans="1:7" s="509" customFormat="1" x14ac:dyDescent="0.2"/>
    <row r="108" spans="1:7" s="509" customFormat="1" x14ac:dyDescent="0.2"/>
    <row r="109" spans="1:7" s="509" customFormat="1" x14ac:dyDescent="0.2"/>
    <row r="110" spans="1:7" s="509" customFormat="1" x14ac:dyDescent="0.2"/>
    <row r="111" spans="1:7" s="509" customFormat="1" x14ac:dyDescent="0.2"/>
  </sheetData>
  <sheetProtection password="C9B0" sheet="1" objects="1" scenarios="1" formatCells="0" formatColumns="0" formatRows="0" insertColumns="0" insertRows="0"/>
  <customSheetViews>
    <customSheetView guid="{56330057-FDF7-4F01-A54F-39862AA5437F}" scale="75" showGridLines="0" fitToPage="1">
      <selection sqref="A1:K2"/>
      <pageMargins left="0.5" right="0.5" top="0.5" bottom="1" header="0.5" footer="0.5"/>
      <printOptions horizontalCentered="1" gridLines="1"/>
      <pageSetup scale="52" orientation="portrait" r:id="rId1"/>
      <headerFooter alignWithMargins="0">
        <oddFooter>&amp;R&amp;12Page F-37</oddFooter>
      </headerFooter>
    </customSheetView>
    <customSheetView guid="{5798407D-750F-4210-A659-AB18B2146EC8}" scale="75" showGridLines="0" fitToPage="1" showRuler="0">
      <pageMargins left="0.5" right="0.5" top="0.5" bottom="1" header="0.5" footer="0.5"/>
      <printOptions horizontalCentered="1"/>
      <pageSetup scale="52" orientation="portrait" r:id="rId2"/>
      <headerFooter alignWithMargins="0">
        <oddFooter>&amp;R&amp;12Page F-37</oddFooter>
      </headerFooter>
    </customSheetView>
    <customSheetView guid="{2A3615D7-7698-4568-8705-B8674009C55E}" scale="75" showGridLines="0" fitToPage="1">
      <selection sqref="A1:K2"/>
      <pageMargins left="0.5" right="0.5" top="0.5" bottom="1" header="0.5" footer="0.5"/>
      <printOptions horizontalCentered="1" gridLines="1"/>
      <pageSetup scale="52" orientation="portrait" r:id="rId3"/>
      <headerFooter alignWithMargins="0">
        <oddFooter>&amp;R&amp;12Page F-37</oddFooter>
      </headerFooter>
    </customSheetView>
    <customSheetView guid="{FFE0FEC9-02DE-4FCF-B2B2-8C86F1867C4E}" scale="75" showGridLines="0" fitToPage="1">
      <selection sqref="A1:K2"/>
      <pageMargins left="0.5" right="0.5" top="0.5" bottom="1" header="0.5" footer="0.5"/>
      <printOptions horizontalCentered="1" gridLines="1"/>
      <pageSetup scale="52" orientation="portrait" r:id="rId4"/>
      <headerFooter alignWithMargins="0">
        <oddFooter>&amp;R&amp;12Page F-37</oddFooter>
      </headerFooter>
    </customSheetView>
  </customSheetViews>
  <mergeCells count="172">
    <mergeCell ref="E71:F71"/>
    <mergeCell ref="A83:B83"/>
    <mergeCell ref="A50:G50"/>
    <mergeCell ref="F58:G58"/>
    <mergeCell ref="A17:C17"/>
    <mergeCell ref="D17:E17"/>
    <mergeCell ref="F17:G17"/>
    <mergeCell ref="A27:C27"/>
    <mergeCell ref="A21:C21"/>
    <mergeCell ref="A25:C25"/>
    <mergeCell ref="A26:C26"/>
    <mergeCell ref="D27:E27"/>
    <mergeCell ref="A68:G68"/>
    <mergeCell ref="A66:G66"/>
    <mergeCell ref="D61:E61"/>
    <mergeCell ref="D62:E62"/>
    <mergeCell ref="D63:E63"/>
    <mergeCell ref="A78:B78"/>
    <mergeCell ref="A75:B75"/>
    <mergeCell ref="A79:B79"/>
    <mergeCell ref="A77:B77"/>
    <mergeCell ref="A70:B70"/>
    <mergeCell ref="A74:B74"/>
    <mergeCell ref="A76:B76"/>
    <mergeCell ref="A98:B98"/>
    <mergeCell ref="A82:B82"/>
    <mergeCell ref="A90:B90"/>
    <mergeCell ref="A80:B80"/>
    <mergeCell ref="A91:B91"/>
    <mergeCell ref="A81:B81"/>
    <mergeCell ref="A89:B89"/>
    <mergeCell ref="A95:B95"/>
    <mergeCell ref="A94:B94"/>
    <mergeCell ref="A96:B96"/>
    <mergeCell ref="A97:B97"/>
    <mergeCell ref="A92:B92"/>
    <mergeCell ref="A93:B93"/>
    <mergeCell ref="A85:B85"/>
    <mergeCell ref="A86:B86"/>
    <mergeCell ref="A87:B87"/>
    <mergeCell ref="A88:B88"/>
    <mergeCell ref="A84:B84"/>
    <mergeCell ref="A22:C22"/>
    <mergeCell ref="A23:C23"/>
    <mergeCell ref="A24:C24"/>
    <mergeCell ref="F24:G24"/>
    <mergeCell ref="D23:E23"/>
    <mergeCell ref="D59:E59"/>
    <mergeCell ref="D60:E60"/>
    <mergeCell ref="A16:C16"/>
    <mergeCell ref="A20:C20"/>
    <mergeCell ref="F36:G36"/>
    <mergeCell ref="D36:E36"/>
    <mergeCell ref="A38:G38"/>
    <mergeCell ref="A37:C37"/>
    <mergeCell ref="D37:E37"/>
    <mergeCell ref="A31:C31"/>
    <mergeCell ref="D29:E29"/>
    <mergeCell ref="A28:C28"/>
    <mergeCell ref="A29:C29"/>
    <mergeCell ref="A30:C30"/>
    <mergeCell ref="D30:E30"/>
    <mergeCell ref="D28:E28"/>
    <mergeCell ref="F37:G37"/>
    <mergeCell ref="A36:C36"/>
    <mergeCell ref="A35:C35"/>
    <mergeCell ref="A71:B71"/>
    <mergeCell ref="A72:B72"/>
    <mergeCell ref="A73:B73"/>
    <mergeCell ref="A18:C18"/>
    <mergeCell ref="A19:C19"/>
    <mergeCell ref="A58:C58"/>
    <mergeCell ref="A59:C59"/>
    <mergeCell ref="A57:C57"/>
    <mergeCell ref="A39:G49"/>
    <mergeCell ref="D58:E58"/>
    <mergeCell ref="F55:G55"/>
    <mergeCell ref="F56:G56"/>
    <mergeCell ref="F59:G59"/>
    <mergeCell ref="A61:C61"/>
    <mergeCell ref="A62:C62"/>
    <mergeCell ref="A65:C65"/>
    <mergeCell ref="A63:C63"/>
    <mergeCell ref="A64:C64"/>
    <mergeCell ref="E70:F70"/>
    <mergeCell ref="D57:E57"/>
    <mergeCell ref="F62:G62"/>
    <mergeCell ref="F60:G60"/>
    <mergeCell ref="F61:G61"/>
    <mergeCell ref="F63:G63"/>
    <mergeCell ref="F65:G65"/>
    <mergeCell ref="A52:G52"/>
    <mergeCell ref="A54:C54"/>
    <mergeCell ref="A55:C55"/>
    <mergeCell ref="A56:C56"/>
    <mergeCell ref="D56:E56"/>
    <mergeCell ref="D65:E65"/>
    <mergeCell ref="D64:E64"/>
    <mergeCell ref="F64:G64"/>
    <mergeCell ref="D54:E54"/>
    <mergeCell ref="D55:E55"/>
    <mergeCell ref="F54:G54"/>
    <mergeCell ref="F57:G57"/>
    <mergeCell ref="A60:C60"/>
    <mergeCell ref="A32:C32"/>
    <mergeCell ref="A33:C33"/>
    <mergeCell ref="A34:C34"/>
    <mergeCell ref="D32:E32"/>
    <mergeCell ref="F34:G34"/>
    <mergeCell ref="F29:G29"/>
    <mergeCell ref="F30:G30"/>
    <mergeCell ref="D35:E35"/>
    <mergeCell ref="F35:G35"/>
    <mergeCell ref="D31:E31"/>
    <mergeCell ref="D34:E34"/>
    <mergeCell ref="F33:G33"/>
    <mergeCell ref="F32:G32"/>
    <mergeCell ref="D33:E33"/>
    <mergeCell ref="F31:G31"/>
    <mergeCell ref="D18:E18"/>
    <mergeCell ref="D19:E19"/>
    <mergeCell ref="F12:G12"/>
    <mergeCell ref="F13:G13"/>
    <mergeCell ref="D13:E13"/>
    <mergeCell ref="D16:E16"/>
    <mergeCell ref="D20:E20"/>
    <mergeCell ref="F14:G14"/>
    <mergeCell ref="F15:G15"/>
    <mergeCell ref="F16:G16"/>
    <mergeCell ref="F20:G20"/>
    <mergeCell ref="F18:G18"/>
    <mergeCell ref="F19:G19"/>
    <mergeCell ref="D15:E15"/>
    <mergeCell ref="F28:G28"/>
    <mergeCell ref="F21:G21"/>
    <mergeCell ref="D24:E24"/>
    <mergeCell ref="D25:E25"/>
    <mergeCell ref="D21:E21"/>
    <mergeCell ref="D22:E22"/>
    <mergeCell ref="D26:E26"/>
    <mergeCell ref="F26:G26"/>
    <mergeCell ref="F25:G25"/>
    <mergeCell ref="F27:G27"/>
    <mergeCell ref="F22:G22"/>
    <mergeCell ref="F23:G23"/>
    <mergeCell ref="D1:F1"/>
    <mergeCell ref="D10:E10"/>
    <mergeCell ref="F6:G6"/>
    <mergeCell ref="F9:G9"/>
    <mergeCell ref="F10:G10"/>
    <mergeCell ref="D8:E8"/>
    <mergeCell ref="F8:G8"/>
    <mergeCell ref="D7:E7"/>
    <mergeCell ref="F7:G7"/>
    <mergeCell ref="D6:E6"/>
    <mergeCell ref="D9:E9"/>
    <mergeCell ref="B2:G2"/>
    <mergeCell ref="A15:C15"/>
    <mergeCell ref="A13:C13"/>
    <mergeCell ref="F11:G11"/>
    <mergeCell ref="A10:C10"/>
    <mergeCell ref="A6:C6"/>
    <mergeCell ref="A9:C9"/>
    <mergeCell ref="A7:C7"/>
    <mergeCell ref="A8:C8"/>
    <mergeCell ref="A4:G4"/>
    <mergeCell ref="A11:C11"/>
    <mergeCell ref="D11:E11"/>
    <mergeCell ref="D14:E14"/>
    <mergeCell ref="A12:C12"/>
    <mergeCell ref="D12:E12"/>
    <mergeCell ref="A14:C14"/>
  </mergeCells>
  <phoneticPr fontId="0" type="noConversion"/>
  <printOptions horizontalCentered="1"/>
  <pageMargins left="0.5" right="0.5" top="0.5" bottom="1" header="0.5" footer="0.5"/>
  <pageSetup scale="52" orientation="portrait" r:id="rId5"/>
  <headerFooter alignWithMargins="0">
    <oddFooter>&amp;R&amp;12Page F-37</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E88"/>
  <sheetViews>
    <sheetView showGridLines="0" view="pageBreakPreview" zoomScaleNormal="75" zoomScaleSheetLayoutView="100" workbookViewId="0"/>
  </sheetViews>
  <sheetFormatPr defaultRowHeight="12.75" x14ac:dyDescent="0.2"/>
  <cols>
    <col min="1" max="1" width="13.85546875" customWidth="1"/>
    <col min="2" max="2" width="73.5703125" customWidth="1"/>
    <col min="3" max="5" width="21.7109375" customWidth="1"/>
  </cols>
  <sheetData>
    <row r="1" spans="1:5" x14ac:dyDescent="0.2">
      <c r="C1" s="1273" t="s">
        <v>1796</v>
      </c>
      <c r="D1" s="1273"/>
      <c r="E1" s="115" t="str">
        <f>IF('Cover Page'!$E$14&gt;0,'Cover Page'!$E$14," ")</f>
        <v xml:space="preserve"> </v>
      </c>
    </row>
    <row r="2" spans="1:5" ht="15" customHeight="1" x14ac:dyDescent="0.2">
      <c r="A2" s="823" t="s">
        <v>2119</v>
      </c>
      <c r="B2" s="1006" t="str">
        <f>IF('Cover Page'!$A$1&gt;0,'Cover Page'!$A$1," ")</f>
        <v xml:space="preserve"> </v>
      </c>
    </row>
    <row r="3" spans="1:5" ht="18.600000000000001" customHeight="1" x14ac:dyDescent="0.2"/>
    <row r="4" spans="1:5" x14ac:dyDescent="0.2">
      <c r="A4" s="1194" t="s">
        <v>1478</v>
      </c>
      <c r="B4" s="1194"/>
      <c r="C4" s="1194"/>
      <c r="D4" s="1194"/>
      <c r="E4" s="1194"/>
    </row>
    <row r="5" spans="1:5" x14ac:dyDescent="0.2">
      <c r="A5" s="1244" t="s">
        <v>72</v>
      </c>
      <c r="B5" s="1244"/>
      <c r="C5" s="1244"/>
      <c r="D5" s="1244"/>
      <c r="E5" s="1244"/>
    </row>
    <row r="6" spans="1:5" x14ac:dyDescent="0.2">
      <c r="A6" s="1500" t="s">
        <v>1852</v>
      </c>
      <c r="B6" s="1500"/>
      <c r="C6" s="1500"/>
      <c r="D6" s="1500"/>
      <c r="E6" s="1500"/>
    </row>
    <row r="7" spans="1:5" ht="13.5" thickBot="1" x14ac:dyDescent="0.25">
      <c r="A7" s="42"/>
      <c r="B7" s="42"/>
      <c r="C7" s="42"/>
      <c r="D7" s="42"/>
      <c r="E7" s="42"/>
    </row>
    <row r="8" spans="1:5" x14ac:dyDescent="0.2">
      <c r="A8" s="1708"/>
      <c r="B8" s="1605"/>
      <c r="C8" s="50"/>
      <c r="D8" s="50"/>
      <c r="E8" s="186"/>
    </row>
    <row r="9" spans="1:5" s="30" customFormat="1" x14ac:dyDescent="0.2">
      <c r="A9" s="1604" t="s">
        <v>1017</v>
      </c>
      <c r="B9" s="1520"/>
      <c r="C9" s="17" t="s">
        <v>512</v>
      </c>
      <c r="D9" s="17"/>
      <c r="E9" s="187"/>
    </row>
    <row r="10" spans="1:5" s="30" customFormat="1" x14ac:dyDescent="0.2">
      <c r="A10" s="1604" t="s">
        <v>953</v>
      </c>
      <c r="B10" s="1520"/>
      <c r="C10" s="17" t="s">
        <v>955</v>
      </c>
      <c r="D10" s="17" t="s">
        <v>958</v>
      </c>
      <c r="E10" s="187" t="s">
        <v>960</v>
      </c>
    </row>
    <row r="11" spans="1:5" x14ac:dyDescent="0.2">
      <c r="A11" s="1590"/>
      <c r="B11" s="1524"/>
      <c r="C11" s="18"/>
      <c r="D11" s="18"/>
      <c r="E11" s="188"/>
    </row>
    <row r="12" spans="1:5" x14ac:dyDescent="0.2">
      <c r="A12" s="1706"/>
      <c r="B12" s="1707"/>
      <c r="C12" s="33"/>
      <c r="D12" s="33"/>
      <c r="E12" s="222"/>
    </row>
    <row r="13" spans="1:5" x14ac:dyDescent="0.2">
      <c r="A13" s="1757" t="s">
        <v>1479</v>
      </c>
      <c r="B13" s="1544"/>
      <c r="C13" s="34"/>
      <c r="D13" s="34"/>
      <c r="E13" s="223"/>
    </row>
    <row r="14" spans="1:5" x14ac:dyDescent="0.2">
      <c r="A14" s="1561" t="s">
        <v>110</v>
      </c>
      <c r="B14" s="1562"/>
      <c r="C14" s="34"/>
      <c r="D14" s="34"/>
      <c r="E14" s="223"/>
    </row>
    <row r="15" spans="1:5" x14ac:dyDescent="0.2">
      <c r="A15" s="1564"/>
      <c r="B15" s="1565"/>
      <c r="C15" s="530"/>
      <c r="D15" s="530"/>
      <c r="E15" s="531"/>
    </row>
    <row r="16" spans="1:5" x14ac:dyDescent="0.2">
      <c r="A16" s="1564"/>
      <c r="B16" s="1565"/>
      <c r="C16" s="530"/>
      <c r="D16" s="530"/>
      <c r="E16" s="531"/>
    </row>
    <row r="17" spans="1:5" x14ac:dyDescent="0.2">
      <c r="A17" s="1564"/>
      <c r="B17" s="1565"/>
      <c r="C17" s="530"/>
      <c r="D17" s="530"/>
      <c r="E17" s="531"/>
    </row>
    <row r="18" spans="1:5" x14ac:dyDescent="0.2">
      <c r="A18" s="1564"/>
      <c r="B18" s="1565"/>
      <c r="C18" s="530"/>
      <c r="D18" s="530"/>
      <c r="E18" s="531"/>
    </row>
    <row r="19" spans="1:5" x14ac:dyDescent="0.2">
      <c r="A19" s="1564"/>
      <c r="B19" s="1565"/>
      <c r="C19" s="530"/>
      <c r="D19" s="530"/>
      <c r="E19" s="531"/>
    </row>
    <row r="20" spans="1:5" x14ac:dyDescent="0.2">
      <c r="A20" s="1564"/>
      <c r="B20" s="1565"/>
      <c r="C20" s="530"/>
      <c r="D20" s="530"/>
      <c r="E20" s="531"/>
    </row>
    <row r="21" spans="1:5" x14ac:dyDescent="0.2">
      <c r="A21" s="1564"/>
      <c r="B21" s="1565"/>
      <c r="C21" s="530"/>
      <c r="D21" s="530"/>
      <c r="E21" s="531"/>
    </row>
    <row r="22" spans="1:5" x14ac:dyDescent="0.2">
      <c r="A22" s="1564"/>
      <c r="B22" s="1565"/>
      <c r="C22" s="530"/>
      <c r="D22" s="530"/>
      <c r="E22" s="531"/>
    </row>
    <row r="23" spans="1:5" x14ac:dyDescent="0.2">
      <c r="A23" s="1564"/>
      <c r="B23" s="1565"/>
      <c r="C23" s="530"/>
      <c r="D23" s="530"/>
      <c r="E23" s="531"/>
    </row>
    <row r="24" spans="1:5" x14ac:dyDescent="0.2">
      <c r="A24" s="1564"/>
      <c r="B24" s="1565"/>
      <c r="C24" s="530"/>
      <c r="D24" s="530"/>
      <c r="E24" s="531"/>
    </row>
    <row r="25" spans="1:5" x14ac:dyDescent="0.2">
      <c r="A25" s="1543" t="s">
        <v>111</v>
      </c>
      <c r="B25" s="1544"/>
      <c r="C25" s="177">
        <f>SUM(C15:C24)</f>
        <v>0</v>
      </c>
      <c r="D25" s="177">
        <f>SUM(D15:D24)</f>
        <v>0</v>
      </c>
      <c r="E25" s="242">
        <f>SUM(E15:E24)</f>
        <v>0</v>
      </c>
    </row>
    <row r="26" spans="1:5" x14ac:dyDescent="0.2">
      <c r="A26" s="1543"/>
      <c r="B26" s="1544"/>
      <c r="C26" s="64"/>
      <c r="D26" s="64"/>
      <c r="E26" s="238"/>
    </row>
    <row r="27" spans="1:5" x14ac:dyDescent="0.2">
      <c r="A27" s="1543" t="s">
        <v>112</v>
      </c>
      <c r="B27" s="1544"/>
      <c r="C27" s="64"/>
      <c r="D27" s="64"/>
      <c r="E27" s="238"/>
    </row>
    <row r="28" spans="1:5" x14ac:dyDescent="0.2">
      <c r="A28" s="1543" t="s">
        <v>113</v>
      </c>
      <c r="B28" s="1544"/>
      <c r="C28" s="530"/>
      <c r="D28" s="530"/>
      <c r="E28" s="531"/>
    </row>
    <row r="29" spans="1:5" x14ac:dyDescent="0.2">
      <c r="A29" s="1561" t="s">
        <v>114</v>
      </c>
      <c r="B29" s="1562"/>
      <c r="C29" s="530"/>
      <c r="D29" s="530"/>
      <c r="E29" s="531"/>
    </row>
    <row r="30" spans="1:5" x14ac:dyDescent="0.2">
      <c r="A30" s="1561" t="s">
        <v>115</v>
      </c>
      <c r="B30" s="1562"/>
      <c r="C30" s="530"/>
      <c r="D30" s="530"/>
      <c r="E30" s="531"/>
    </row>
    <row r="31" spans="1:5" x14ac:dyDescent="0.2">
      <c r="A31" s="1561" t="s">
        <v>116</v>
      </c>
      <c r="B31" s="1562"/>
      <c r="C31" s="530"/>
      <c r="D31" s="530"/>
      <c r="E31" s="531"/>
    </row>
    <row r="32" spans="1:5" x14ac:dyDescent="0.2">
      <c r="A32" s="1561" t="s">
        <v>117</v>
      </c>
      <c r="B32" s="1562"/>
      <c r="C32" s="530"/>
      <c r="D32" s="530"/>
      <c r="E32" s="531"/>
    </row>
    <row r="33" spans="1:5" x14ac:dyDescent="0.2">
      <c r="A33" s="1561" t="s">
        <v>118</v>
      </c>
      <c r="B33" s="1562"/>
      <c r="C33" s="530"/>
      <c r="D33" s="530"/>
      <c r="E33" s="531"/>
    </row>
    <row r="34" spans="1:5" x14ac:dyDescent="0.2">
      <c r="A34" s="1561" t="s">
        <v>119</v>
      </c>
      <c r="B34" s="1562"/>
      <c r="C34" s="177">
        <f>SUM(C28:C33)</f>
        <v>0</v>
      </c>
      <c r="D34" s="177">
        <f>SUM(D28:D33)</f>
        <v>0</v>
      </c>
      <c r="E34" s="242">
        <f>SUM(E28:E33)</f>
        <v>0</v>
      </c>
    </row>
    <row r="35" spans="1:5" x14ac:dyDescent="0.2">
      <c r="A35" s="1543"/>
      <c r="B35" s="1544"/>
      <c r="C35" s="64"/>
      <c r="D35" s="64"/>
      <c r="E35" s="238"/>
    </row>
    <row r="36" spans="1:5" ht="13.5" thickBot="1" x14ac:dyDescent="0.25">
      <c r="A36" s="1561" t="s">
        <v>375</v>
      </c>
      <c r="B36" s="1562"/>
      <c r="C36" s="76">
        <f>C25-C34</f>
        <v>0</v>
      </c>
      <c r="D36" s="76">
        <f>D25-D34</f>
        <v>0</v>
      </c>
      <c r="E36" s="241">
        <f>E25-E34</f>
        <v>0</v>
      </c>
    </row>
    <row r="37" spans="1:5" ht="13.5" thickTop="1" x14ac:dyDescent="0.2">
      <c r="A37" s="1466"/>
      <c r="B37" s="1467"/>
      <c r="C37" s="401" t="s">
        <v>1201</v>
      </c>
      <c r="D37" s="47"/>
      <c r="E37" s="237"/>
    </row>
    <row r="38" spans="1:5" ht="13.5" thickBot="1" x14ac:dyDescent="0.25">
      <c r="A38" s="1615"/>
      <c r="B38" s="1616"/>
      <c r="C38" s="59"/>
      <c r="D38" s="38"/>
      <c r="E38" s="229"/>
    </row>
    <row r="39" spans="1:5" ht="23.45" customHeight="1" x14ac:dyDescent="0.2">
      <c r="A39" s="278"/>
      <c r="B39" s="278"/>
      <c r="C39" s="91"/>
      <c r="D39" s="91"/>
      <c r="E39" s="91"/>
    </row>
    <row r="40" spans="1:5" x14ac:dyDescent="0.2">
      <c r="A40" s="1328" t="s">
        <v>120</v>
      </c>
      <c r="B40" s="1328"/>
      <c r="C40" s="1328"/>
      <c r="D40" s="1328"/>
      <c r="E40" s="1328"/>
    </row>
    <row r="41" spans="1:5" ht="21.6" customHeight="1" thickBot="1" x14ac:dyDescent="0.25">
      <c r="A41" s="42"/>
      <c r="B41" s="42"/>
      <c r="C41" s="30"/>
      <c r="D41" s="30"/>
      <c r="E41" s="30"/>
    </row>
    <row r="42" spans="1:5" x14ac:dyDescent="0.2">
      <c r="A42" s="1435"/>
      <c r="B42" s="1465"/>
      <c r="C42" s="50"/>
      <c r="D42" s="50"/>
      <c r="E42" s="186"/>
    </row>
    <row r="43" spans="1:5" s="30" customFormat="1" x14ac:dyDescent="0.2">
      <c r="A43" s="1428" t="s">
        <v>1017</v>
      </c>
      <c r="B43" s="1441"/>
      <c r="C43" s="17" t="s">
        <v>514</v>
      </c>
      <c r="D43" s="17" t="s">
        <v>513</v>
      </c>
      <c r="E43" s="187" t="s">
        <v>512</v>
      </c>
    </row>
    <row r="44" spans="1:5" s="30" customFormat="1" x14ac:dyDescent="0.2">
      <c r="A44" s="1428" t="s">
        <v>953</v>
      </c>
      <c r="B44" s="1441"/>
      <c r="C44" s="17" t="s">
        <v>955</v>
      </c>
      <c r="D44" s="17" t="s">
        <v>958</v>
      </c>
      <c r="E44" s="187" t="s">
        <v>960</v>
      </c>
    </row>
    <row r="45" spans="1:5" x14ac:dyDescent="0.2">
      <c r="A45" s="1433"/>
      <c r="B45" s="1442"/>
      <c r="C45" s="18"/>
      <c r="D45" s="18"/>
      <c r="E45" s="188"/>
    </row>
    <row r="46" spans="1:5" x14ac:dyDescent="0.2">
      <c r="A46" s="1472" t="s">
        <v>121</v>
      </c>
      <c r="B46" s="1473"/>
      <c r="C46" s="64"/>
      <c r="D46" s="64"/>
      <c r="E46" s="238"/>
    </row>
    <row r="47" spans="1:5" x14ac:dyDescent="0.2">
      <c r="A47" s="1472" t="s">
        <v>122</v>
      </c>
      <c r="B47" s="1473"/>
      <c r="C47" s="530"/>
      <c r="D47" s="530"/>
      <c r="E47" s="240">
        <f>SUM(C47:D47)</f>
        <v>0</v>
      </c>
    </row>
    <row r="48" spans="1:5" s="117" customFormat="1" x14ac:dyDescent="0.2">
      <c r="A48" s="1472"/>
      <c r="B48" s="1473"/>
      <c r="C48" s="47"/>
      <c r="D48" s="47"/>
      <c r="E48" s="237"/>
    </row>
    <row r="49" spans="1:5" x14ac:dyDescent="0.2">
      <c r="A49" s="1472" t="s">
        <v>123</v>
      </c>
      <c r="B49" s="1473"/>
      <c r="C49" s="64"/>
      <c r="D49" s="64"/>
      <c r="E49" s="237"/>
    </row>
    <row r="50" spans="1:5" x14ac:dyDescent="0.2">
      <c r="A50" s="1472" t="s">
        <v>124</v>
      </c>
      <c r="B50" s="1473"/>
      <c r="C50" s="530"/>
      <c r="D50" s="530"/>
      <c r="E50" s="240">
        <f>SUM(C50:D50)</f>
        <v>0</v>
      </c>
    </row>
    <row r="51" spans="1:5" x14ac:dyDescent="0.2">
      <c r="A51" s="1472" t="s">
        <v>125</v>
      </c>
      <c r="B51" s="1473"/>
      <c r="C51" s="530"/>
      <c r="D51" s="530"/>
      <c r="E51" s="240">
        <f>SUM(C51:D51)</f>
        <v>0</v>
      </c>
    </row>
    <row r="52" spans="1:5" x14ac:dyDescent="0.2">
      <c r="A52" s="1472" t="s">
        <v>126</v>
      </c>
      <c r="B52" s="1473"/>
      <c r="C52" s="177">
        <f>SUM(C50:C51)</f>
        <v>0</v>
      </c>
      <c r="D52" s="177">
        <f>SUM(D50:D51)</f>
        <v>0</v>
      </c>
      <c r="E52" s="242">
        <f>SUM(E50:E51)</f>
        <v>0</v>
      </c>
    </row>
    <row r="53" spans="1:5" x14ac:dyDescent="0.2">
      <c r="A53" s="1472"/>
      <c r="B53" s="1473"/>
      <c r="C53" s="64"/>
      <c r="D53" s="64"/>
      <c r="E53" s="238"/>
    </row>
    <row r="54" spans="1:5" x14ac:dyDescent="0.2">
      <c r="A54" s="1472" t="s">
        <v>127</v>
      </c>
      <c r="B54" s="1473"/>
      <c r="C54" s="75">
        <f>C47-C52</f>
        <v>0</v>
      </c>
      <c r="D54" s="75">
        <f>D47-D52</f>
        <v>0</v>
      </c>
      <c r="E54" s="75">
        <f>E47-E52</f>
        <v>0</v>
      </c>
    </row>
    <row r="55" spans="1:5" x14ac:dyDescent="0.2">
      <c r="A55" s="1472" t="s">
        <v>128</v>
      </c>
      <c r="B55" s="1473"/>
      <c r="C55" s="179"/>
      <c r="D55" s="179"/>
      <c r="E55" s="244">
        <f>SUM(C55:D55)</f>
        <v>0</v>
      </c>
    </row>
    <row r="56" spans="1:5" x14ac:dyDescent="0.2">
      <c r="A56" s="1472" t="s">
        <v>129</v>
      </c>
      <c r="B56" s="1473"/>
      <c r="C56" s="75">
        <f>C54-C55</f>
        <v>0</v>
      </c>
      <c r="D56" s="75">
        <f>D54-D55</f>
        <v>0</v>
      </c>
      <c r="E56" s="242">
        <f>E54-E55</f>
        <v>0</v>
      </c>
    </row>
    <row r="57" spans="1:5" x14ac:dyDescent="0.2">
      <c r="A57" s="1472"/>
      <c r="B57" s="1473"/>
      <c r="C57" s="64"/>
      <c r="D57" s="64"/>
      <c r="E57" s="238"/>
    </row>
    <row r="58" spans="1:5" x14ac:dyDescent="0.2">
      <c r="A58" s="1472" t="s">
        <v>130</v>
      </c>
      <c r="B58" s="1473"/>
      <c r="C58" s="64"/>
      <c r="D58" s="64"/>
      <c r="E58" s="238"/>
    </row>
    <row r="59" spans="1:5" x14ac:dyDescent="0.2">
      <c r="A59" s="1472" t="s">
        <v>115</v>
      </c>
      <c r="B59" s="1473"/>
      <c r="C59" s="530"/>
      <c r="D59" s="530"/>
      <c r="E59" s="240">
        <f t="shared" ref="E59:E72" si="0">SUM(C59:D59)</f>
        <v>0</v>
      </c>
    </row>
    <row r="60" spans="1:5" x14ac:dyDescent="0.2">
      <c r="A60" s="1472" t="s">
        <v>131</v>
      </c>
      <c r="B60" s="1473"/>
      <c r="C60" s="530"/>
      <c r="D60" s="530"/>
      <c r="E60" s="240">
        <f t="shared" si="0"/>
        <v>0</v>
      </c>
    </row>
    <row r="61" spans="1:5" x14ac:dyDescent="0.2">
      <c r="A61" s="1472" t="s">
        <v>132</v>
      </c>
      <c r="B61" s="1473"/>
      <c r="C61" s="530"/>
      <c r="D61" s="530"/>
      <c r="E61" s="240">
        <f t="shared" si="0"/>
        <v>0</v>
      </c>
    </row>
    <row r="62" spans="1:5" x14ac:dyDescent="0.2">
      <c r="A62" s="1472" t="s">
        <v>654</v>
      </c>
      <c r="B62" s="1473"/>
      <c r="C62" s="530"/>
      <c r="D62" s="530"/>
      <c r="E62" s="240">
        <f t="shared" si="0"/>
        <v>0</v>
      </c>
    </row>
    <row r="63" spans="1:5" x14ac:dyDescent="0.2">
      <c r="A63" s="1472" t="s">
        <v>1488</v>
      </c>
      <c r="B63" s="1473"/>
      <c r="C63" s="530"/>
      <c r="D63" s="530"/>
      <c r="E63" s="240">
        <f t="shared" si="0"/>
        <v>0</v>
      </c>
    </row>
    <row r="64" spans="1:5" x14ac:dyDescent="0.2">
      <c r="A64" s="1502"/>
      <c r="B64" s="1504"/>
      <c r="C64" s="530"/>
      <c r="D64" s="530"/>
      <c r="E64" s="240">
        <f t="shared" si="0"/>
        <v>0</v>
      </c>
    </row>
    <row r="65" spans="1:5" x14ac:dyDescent="0.2">
      <c r="A65" s="1502"/>
      <c r="B65" s="1504"/>
      <c r="C65" s="530"/>
      <c r="D65" s="530"/>
      <c r="E65" s="240">
        <f t="shared" si="0"/>
        <v>0</v>
      </c>
    </row>
    <row r="66" spans="1:5" x14ac:dyDescent="0.2">
      <c r="A66" s="1502"/>
      <c r="B66" s="1504"/>
      <c r="C66" s="530"/>
      <c r="D66" s="530"/>
      <c r="E66" s="240">
        <f t="shared" si="0"/>
        <v>0</v>
      </c>
    </row>
    <row r="67" spans="1:5" x14ac:dyDescent="0.2">
      <c r="A67" s="1502"/>
      <c r="B67" s="1504"/>
      <c r="C67" s="530"/>
      <c r="D67" s="530"/>
      <c r="E67" s="240">
        <f t="shared" si="0"/>
        <v>0</v>
      </c>
    </row>
    <row r="68" spans="1:5" x14ac:dyDescent="0.2">
      <c r="A68" s="1502"/>
      <c r="B68" s="1504"/>
      <c r="C68" s="530"/>
      <c r="D68" s="530"/>
      <c r="E68" s="240">
        <f t="shared" si="0"/>
        <v>0</v>
      </c>
    </row>
    <row r="69" spans="1:5" x14ac:dyDescent="0.2">
      <c r="A69" s="1502"/>
      <c r="B69" s="1504"/>
      <c r="C69" s="530"/>
      <c r="D69" s="530"/>
      <c r="E69" s="240">
        <f t="shared" si="0"/>
        <v>0</v>
      </c>
    </row>
    <row r="70" spans="1:5" x14ac:dyDescent="0.2">
      <c r="A70" s="1502"/>
      <c r="B70" s="1504"/>
      <c r="C70" s="530"/>
      <c r="D70" s="530"/>
      <c r="E70" s="240">
        <f t="shared" si="0"/>
        <v>0</v>
      </c>
    </row>
    <row r="71" spans="1:5" x14ac:dyDescent="0.2">
      <c r="A71" s="1502"/>
      <c r="B71" s="1504"/>
      <c r="C71" s="530"/>
      <c r="D71" s="530"/>
      <c r="E71" s="240">
        <f t="shared" si="0"/>
        <v>0</v>
      </c>
    </row>
    <row r="72" spans="1:5" x14ac:dyDescent="0.2">
      <c r="A72" s="1502"/>
      <c r="B72" s="1504"/>
      <c r="C72" s="530"/>
      <c r="D72" s="530"/>
      <c r="E72" s="240">
        <f t="shared" si="0"/>
        <v>0</v>
      </c>
    </row>
    <row r="73" spans="1:5" x14ac:dyDescent="0.2">
      <c r="A73" s="1502"/>
      <c r="B73" s="1504"/>
      <c r="C73" s="530"/>
      <c r="D73" s="530"/>
      <c r="E73" s="240">
        <f>SUM(C73:D73)</f>
        <v>0</v>
      </c>
    </row>
    <row r="74" spans="1:5" x14ac:dyDescent="0.2">
      <c r="A74" s="1472" t="s">
        <v>119</v>
      </c>
      <c r="B74" s="1473"/>
      <c r="C74" s="177">
        <f>SUM(C59:C73)</f>
        <v>0</v>
      </c>
      <c r="D74" s="177">
        <f>SUM(D59:D73)</f>
        <v>0</v>
      </c>
      <c r="E74" s="242">
        <f>SUM(E59:E73)</f>
        <v>0</v>
      </c>
    </row>
    <row r="75" spans="1:5" x14ac:dyDescent="0.2">
      <c r="A75" s="1472"/>
      <c r="B75" s="1473"/>
      <c r="C75" s="64"/>
      <c r="D75" s="64"/>
      <c r="E75" s="238"/>
    </row>
    <row r="76" spans="1:5" ht="13.5" thickBot="1" x14ac:dyDescent="0.25">
      <c r="A76" s="1472" t="s">
        <v>1001</v>
      </c>
      <c r="B76" s="1473"/>
      <c r="C76" s="74">
        <f>C56-C74</f>
        <v>0</v>
      </c>
      <c r="D76" s="74">
        <f>D56-D74</f>
        <v>0</v>
      </c>
      <c r="E76" s="213">
        <f>E56-E74</f>
        <v>0</v>
      </c>
    </row>
    <row r="77" spans="1:5" ht="13.5" thickTop="1" x14ac:dyDescent="0.2">
      <c r="A77" s="1472"/>
      <c r="B77" s="1473"/>
      <c r="C77" s="265"/>
      <c r="D77" s="265"/>
      <c r="E77" s="155" t="s">
        <v>1202</v>
      </c>
    </row>
    <row r="78" spans="1:5" ht="13.5" thickBot="1" x14ac:dyDescent="0.25">
      <c r="A78" s="1505"/>
      <c r="B78" s="1507"/>
      <c r="C78" s="38"/>
      <c r="D78" s="38"/>
      <c r="E78" s="287"/>
    </row>
    <row r="80" spans="1:5" x14ac:dyDescent="0.2">
      <c r="D80" s="66"/>
      <c r="E80" s="54" t="s">
        <v>853</v>
      </c>
    </row>
    <row r="81" s="509" customFormat="1" x14ac:dyDescent="0.2"/>
    <row r="82" s="509" customFormat="1" x14ac:dyDescent="0.2"/>
    <row r="83" s="509" customFormat="1" x14ac:dyDescent="0.2"/>
    <row r="84" s="509" customFormat="1" x14ac:dyDescent="0.2"/>
    <row r="85" s="509" customFormat="1" x14ac:dyDescent="0.2"/>
    <row r="86" s="509" customFormat="1" x14ac:dyDescent="0.2"/>
    <row r="87" s="509" customFormat="1" x14ac:dyDescent="0.2"/>
    <row r="88" s="509" customFormat="1" x14ac:dyDescent="0.2"/>
  </sheetData>
  <sheetProtection password="C9B0" sheet="1" objects="1" scenarios="1" formatCells="0" formatColumns="0" formatRows="0" insertColumns="0" insertRows="0"/>
  <customSheetViews>
    <customSheetView guid="{56330057-FDF7-4F01-A54F-39862AA5437F}" scale="75" showGridLines="0" fitToPage="1">
      <selection sqref="A1:K2"/>
      <pageMargins left="0.5" right="0.5" top="0.5" bottom="1" header="0.5" footer="0.5"/>
      <printOptions horizontalCentered="1" gridLines="1"/>
      <pageSetup scale="64" orientation="portrait" r:id="rId1"/>
      <headerFooter alignWithMargins="0">
        <oddFooter>&amp;RPage F-38</oddFooter>
      </headerFooter>
    </customSheetView>
    <customSheetView guid="{5798407D-750F-4210-A659-AB18B2146EC8}" scale="75" showGridLines="0" fitToPage="1" showRuler="0">
      <pageMargins left="0.5" right="0.5" top="0.5" bottom="1" header="0.5" footer="0.5"/>
      <printOptions horizontalCentered="1"/>
      <pageSetup scale="64" orientation="portrait" r:id="rId2"/>
      <headerFooter alignWithMargins="0">
        <oddFooter>&amp;RPage F-38</oddFooter>
      </headerFooter>
    </customSheetView>
    <customSheetView guid="{2A3615D7-7698-4568-8705-B8674009C55E}" scale="75" showGridLines="0" fitToPage="1">
      <selection sqref="A1:K2"/>
      <pageMargins left="0.5" right="0.5" top="0.5" bottom="1" header="0.5" footer="0.5"/>
      <printOptions horizontalCentered="1" gridLines="1"/>
      <pageSetup scale="64" orientation="portrait" r:id="rId3"/>
      <headerFooter alignWithMargins="0">
        <oddFooter>&amp;RPage F-38</oddFooter>
      </headerFooter>
    </customSheetView>
    <customSheetView guid="{FFE0FEC9-02DE-4FCF-B2B2-8C86F1867C4E}" scale="75" showGridLines="0" fitToPage="1">
      <selection sqref="A1:K2"/>
      <pageMargins left="0.5" right="0.5" top="0.5" bottom="1" header="0.5" footer="0.5"/>
      <printOptions horizontalCentered="1" gridLines="1"/>
      <pageSetup scale="64" orientation="portrait" r:id="rId4"/>
      <headerFooter alignWithMargins="0">
        <oddFooter>&amp;RPage F-38</oddFooter>
      </headerFooter>
    </customSheetView>
  </customSheetViews>
  <mergeCells count="73">
    <mergeCell ref="A58:B58"/>
    <mergeCell ref="A60:B60"/>
    <mergeCell ref="A61:B61"/>
    <mergeCell ref="A62:B62"/>
    <mergeCell ref="A63:B63"/>
    <mergeCell ref="A59:B59"/>
    <mergeCell ref="A43:B43"/>
    <mergeCell ref="A44:B44"/>
    <mergeCell ref="A45:B45"/>
    <mergeCell ref="A57:B57"/>
    <mergeCell ref="A53:B53"/>
    <mergeCell ref="A54:B54"/>
    <mergeCell ref="A55:B55"/>
    <mergeCell ref="A56:B56"/>
    <mergeCell ref="A48:B48"/>
    <mergeCell ref="A46:B46"/>
    <mergeCell ref="A47:B47"/>
    <mergeCell ref="A50:B50"/>
    <mergeCell ref="A49:B49"/>
    <mergeCell ref="A51:B51"/>
    <mergeCell ref="A52:B52"/>
    <mergeCell ref="A78:B78"/>
    <mergeCell ref="A77:B77"/>
    <mergeCell ref="A75:B75"/>
    <mergeCell ref="A64:B64"/>
    <mergeCell ref="A68:B68"/>
    <mergeCell ref="A69:B69"/>
    <mergeCell ref="A70:B70"/>
    <mergeCell ref="A71:B71"/>
    <mergeCell ref="A74:B74"/>
    <mergeCell ref="A76:B76"/>
    <mergeCell ref="A73:B73"/>
    <mergeCell ref="A65:B65"/>
    <mergeCell ref="A66:B66"/>
    <mergeCell ref="A67:B67"/>
    <mergeCell ref="A72:B72"/>
    <mergeCell ref="A17:B17"/>
    <mergeCell ref="A18:B18"/>
    <mergeCell ref="A19:B19"/>
    <mergeCell ref="A4:E4"/>
    <mergeCell ref="A8:B8"/>
    <mergeCell ref="A11:B11"/>
    <mergeCell ref="A12:B12"/>
    <mergeCell ref="A10:B10"/>
    <mergeCell ref="A9:B9"/>
    <mergeCell ref="A5:E5"/>
    <mergeCell ref="A6:E6"/>
    <mergeCell ref="A42:B42"/>
    <mergeCell ref="A35:B35"/>
    <mergeCell ref="A28:B28"/>
    <mergeCell ref="A29:B29"/>
    <mergeCell ref="A30:B30"/>
    <mergeCell ref="A31:B31"/>
    <mergeCell ref="A33:B33"/>
    <mergeCell ref="A34:B34"/>
    <mergeCell ref="A40:E40"/>
    <mergeCell ref="A36:B36"/>
    <mergeCell ref="C1:D1"/>
    <mergeCell ref="A38:B38"/>
    <mergeCell ref="A32:B32"/>
    <mergeCell ref="A25:B25"/>
    <mergeCell ref="A26:B26"/>
    <mergeCell ref="A27:B27"/>
    <mergeCell ref="A37:B37"/>
    <mergeCell ref="A21:B21"/>
    <mergeCell ref="A22:B22"/>
    <mergeCell ref="A23:B23"/>
    <mergeCell ref="A24:B24"/>
    <mergeCell ref="A13:B13"/>
    <mergeCell ref="A14:B14"/>
    <mergeCell ref="A15:B15"/>
    <mergeCell ref="A20:B20"/>
    <mergeCell ref="A16:B16"/>
  </mergeCells>
  <phoneticPr fontId="0" type="noConversion"/>
  <printOptions horizontalCentered="1"/>
  <pageMargins left="0.5" right="0.5" top="0.5" bottom="1" header="0.5" footer="0.5"/>
  <pageSetup scale="64" orientation="portrait" r:id="rId5"/>
  <headerFooter alignWithMargins="0">
    <oddFooter>&amp;RPage F-38</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E99"/>
  <sheetViews>
    <sheetView showGridLines="0" view="pageBreakPreview" zoomScale="85" zoomScaleNormal="75" zoomScaleSheetLayoutView="85" workbookViewId="0"/>
  </sheetViews>
  <sheetFormatPr defaultRowHeight="12.75" x14ac:dyDescent="0.2"/>
  <cols>
    <col min="1" max="1" width="14.5703125" customWidth="1"/>
    <col min="2" max="2" width="79.7109375" customWidth="1"/>
    <col min="3" max="3" width="27.5703125" customWidth="1"/>
    <col min="4" max="4" width="18.140625" customWidth="1"/>
    <col min="5" max="5" width="22.42578125" customWidth="1"/>
  </cols>
  <sheetData>
    <row r="1" spans="1:5" x14ac:dyDescent="0.2">
      <c r="C1" s="1273" t="s">
        <v>1796</v>
      </c>
      <c r="D1" s="1273"/>
      <c r="E1" s="1006" t="str">
        <f>IF('Cover Page'!$E$14&gt;0,'Cover Page'!$E$14," ")</f>
        <v xml:space="preserve"> </v>
      </c>
    </row>
    <row r="2" spans="1:5" ht="15" customHeight="1" x14ac:dyDescent="0.2">
      <c r="A2" s="823" t="s">
        <v>2119</v>
      </c>
      <c r="B2" s="1177" t="str">
        <f>IF('Cover Page'!$A$1&gt;0,'Cover Page'!$A$1," ")</f>
        <v xml:space="preserve"> </v>
      </c>
      <c r="C2" s="1560"/>
      <c r="D2" s="1560"/>
      <c r="E2" s="1560"/>
    </row>
    <row r="3" spans="1:5" ht="5.25" customHeight="1" x14ac:dyDescent="0.2"/>
    <row r="4" spans="1:5" ht="28.9" customHeight="1" x14ac:dyDescent="0.2">
      <c r="A4" s="1194" t="s">
        <v>1117</v>
      </c>
      <c r="B4" s="1194"/>
      <c r="C4" s="1194"/>
      <c r="D4" s="1194"/>
      <c r="E4" s="1194"/>
    </row>
    <row r="5" spans="1:5" ht="13.5" thickBot="1" x14ac:dyDescent="0.25"/>
    <row r="6" spans="1:5" x14ac:dyDescent="0.2">
      <c r="A6" s="1435"/>
      <c r="B6" s="1501"/>
      <c r="C6" s="1501"/>
      <c r="D6" s="1465"/>
      <c r="E6" s="186"/>
    </row>
    <row r="7" spans="1:5" s="30" customFormat="1" x14ac:dyDescent="0.2">
      <c r="A7" s="1428" t="s">
        <v>1118</v>
      </c>
      <c r="B7" s="1470"/>
      <c r="C7" s="1470"/>
      <c r="D7" s="1441"/>
      <c r="E7" s="187" t="s">
        <v>1558</v>
      </c>
    </row>
    <row r="8" spans="1:5" s="30" customFormat="1" x14ac:dyDescent="0.2">
      <c r="A8" s="1428" t="s">
        <v>953</v>
      </c>
      <c r="B8" s="1470"/>
      <c r="C8" s="1470"/>
      <c r="D8" s="1441"/>
      <c r="E8" s="187" t="s">
        <v>955</v>
      </c>
    </row>
    <row r="9" spans="1:5" x14ac:dyDescent="0.2">
      <c r="A9" s="1433"/>
      <c r="B9" s="1471"/>
      <c r="C9" s="1471"/>
      <c r="D9" s="1442"/>
      <c r="E9" s="188"/>
    </row>
    <row r="10" spans="1:5" x14ac:dyDescent="0.2">
      <c r="A10" s="1497"/>
      <c r="B10" s="1498"/>
      <c r="C10" s="1498"/>
      <c r="D10" s="1499"/>
      <c r="E10" s="222"/>
    </row>
    <row r="11" spans="1:5" x14ac:dyDescent="0.2">
      <c r="A11" s="1472" t="s">
        <v>1119</v>
      </c>
      <c r="B11" s="1500"/>
      <c r="C11" s="1500"/>
      <c r="D11" s="1473"/>
      <c r="E11" s="223"/>
    </row>
    <row r="12" spans="1:5" x14ac:dyDescent="0.2">
      <c r="A12" s="1502"/>
      <c r="B12" s="1503"/>
      <c r="C12" s="1503"/>
      <c r="D12" s="1504"/>
      <c r="E12" s="531"/>
    </row>
    <row r="13" spans="1:5" x14ac:dyDescent="0.2">
      <c r="A13" s="1502"/>
      <c r="B13" s="1503"/>
      <c r="C13" s="1503"/>
      <c r="D13" s="1504"/>
      <c r="E13" s="531"/>
    </row>
    <row r="14" spans="1:5" x14ac:dyDescent="0.2">
      <c r="A14" s="1502"/>
      <c r="B14" s="1503"/>
      <c r="C14" s="1503"/>
      <c r="D14" s="1504"/>
      <c r="E14" s="531"/>
    </row>
    <row r="15" spans="1:5" x14ac:dyDescent="0.2">
      <c r="A15" s="1502"/>
      <c r="B15" s="1503"/>
      <c r="C15" s="1503"/>
      <c r="D15" s="1504"/>
      <c r="E15" s="531"/>
    </row>
    <row r="16" spans="1:5" x14ac:dyDescent="0.2">
      <c r="A16" s="1502"/>
      <c r="B16" s="1503"/>
      <c r="C16" s="1503"/>
      <c r="D16" s="1504"/>
      <c r="E16" s="531"/>
    </row>
    <row r="17" spans="1:5" x14ac:dyDescent="0.2">
      <c r="A17" s="1502"/>
      <c r="B17" s="1503"/>
      <c r="C17" s="1503"/>
      <c r="D17" s="1504"/>
      <c r="E17" s="531"/>
    </row>
    <row r="18" spans="1:5" x14ac:dyDescent="0.2">
      <c r="A18" s="1502"/>
      <c r="B18" s="1503"/>
      <c r="C18" s="1503"/>
      <c r="D18" s="1504"/>
      <c r="E18" s="531"/>
    </row>
    <row r="19" spans="1:5" x14ac:dyDescent="0.2">
      <c r="A19" s="1502"/>
      <c r="B19" s="1503"/>
      <c r="C19" s="1503"/>
      <c r="D19" s="1504"/>
      <c r="E19" s="531"/>
    </row>
    <row r="20" spans="1:5" x14ac:dyDescent="0.2">
      <c r="A20" s="1502"/>
      <c r="B20" s="1503"/>
      <c r="C20" s="1503"/>
      <c r="D20" s="1504"/>
      <c r="E20" s="531"/>
    </row>
    <row r="21" spans="1:5" x14ac:dyDescent="0.2">
      <c r="A21" s="1502"/>
      <c r="B21" s="1503"/>
      <c r="C21" s="1503"/>
      <c r="D21" s="1504"/>
      <c r="E21" s="531"/>
    </row>
    <row r="22" spans="1:5" x14ac:dyDescent="0.2">
      <c r="A22" s="1502"/>
      <c r="B22" s="1503"/>
      <c r="C22" s="1503"/>
      <c r="D22" s="1504"/>
      <c r="E22" s="531"/>
    </row>
    <row r="23" spans="1:5" x14ac:dyDescent="0.2">
      <c r="A23" s="1502"/>
      <c r="B23" s="1503"/>
      <c r="C23" s="1503"/>
      <c r="D23" s="1504"/>
      <c r="E23" s="531"/>
    </row>
    <row r="24" spans="1:5" x14ac:dyDescent="0.2">
      <c r="A24" s="1502"/>
      <c r="B24" s="1503"/>
      <c r="C24" s="1503"/>
      <c r="D24" s="1504"/>
      <c r="E24" s="531"/>
    </row>
    <row r="25" spans="1:5" x14ac:dyDescent="0.2">
      <c r="A25" s="1502"/>
      <c r="B25" s="1503"/>
      <c r="C25" s="1503"/>
      <c r="D25" s="1504"/>
      <c r="E25" s="531"/>
    </row>
    <row r="26" spans="1:5" x14ac:dyDescent="0.2">
      <c r="A26" s="1502"/>
      <c r="B26" s="1503"/>
      <c r="C26" s="1503"/>
      <c r="D26" s="1504"/>
      <c r="E26" s="531"/>
    </row>
    <row r="27" spans="1:5" x14ac:dyDescent="0.2">
      <c r="A27" s="1472" t="s">
        <v>1120</v>
      </c>
      <c r="B27" s="1500"/>
      <c r="C27" s="1500"/>
      <c r="D27" s="1473"/>
      <c r="E27" s="242">
        <f>SUM(E12:E26)</f>
        <v>0</v>
      </c>
    </row>
    <row r="28" spans="1:5" x14ac:dyDescent="0.2">
      <c r="A28" s="1472"/>
      <c r="B28" s="1500"/>
      <c r="C28" s="1500"/>
      <c r="D28" s="1473"/>
      <c r="E28" s="238"/>
    </row>
    <row r="29" spans="1:5" x14ac:dyDescent="0.2">
      <c r="A29" s="1472" t="s">
        <v>112</v>
      </c>
      <c r="B29" s="1500"/>
      <c r="C29" s="1500"/>
      <c r="D29" s="1473"/>
      <c r="E29" s="238"/>
    </row>
    <row r="30" spans="1:5" x14ac:dyDescent="0.2">
      <c r="A30" s="1472" t="s">
        <v>1121</v>
      </c>
      <c r="B30" s="1500"/>
      <c r="C30" s="1500"/>
      <c r="D30" s="1473"/>
      <c r="E30" s="531"/>
    </row>
    <row r="31" spans="1:5" x14ac:dyDescent="0.2">
      <c r="A31" s="1466" t="s">
        <v>1122</v>
      </c>
      <c r="B31" s="1576"/>
      <c r="C31" s="1576"/>
      <c r="D31" s="1467"/>
      <c r="E31" s="531"/>
    </row>
    <row r="32" spans="1:5" x14ac:dyDescent="0.2">
      <c r="A32" s="1466" t="s">
        <v>117</v>
      </c>
      <c r="B32" s="1576"/>
      <c r="C32" s="1576"/>
      <c r="D32" s="1467"/>
      <c r="E32" s="531"/>
    </row>
    <row r="33" spans="1:5" x14ac:dyDescent="0.2">
      <c r="A33" s="1466" t="s">
        <v>118</v>
      </c>
      <c r="B33" s="1576"/>
      <c r="C33" s="1576"/>
      <c r="D33" s="1467"/>
      <c r="E33" s="531"/>
    </row>
    <row r="34" spans="1:5" x14ac:dyDescent="0.2">
      <c r="A34" s="1466" t="s">
        <v>119</v>
      </c>
      <c r="B34" s="1576"/>
      <c r="C34" s="1576"/>
      <c r="D34" s="1467"/>
      <c r="E34" s="242">
        <f>SUM(E30:E33)</f>
        <v>0</v>
      </c>
    </row>
    <row r="35" spans="1:5" x14ac:dyDescent="0.2">
      <c r="A35" s="1472"/>
      <c r="B35" s="1500"/>
      <c r="C35" s="1500"/>
      <c r="D35" s="1473"/>
      <c r="E35" s="238"/>
    </row>
    <row r="36" spans="1:5" ht="13.5" thickBot="1" x14ac:dyDescent="0.25">
      <c r="A36" s="1466" t="s">
        <v>1123</v>
      </c>
      <c r="B36" s="1576"/>
      <c r="C36" s="1576"/>
      <c r="D36" s="1467"/>
      <c r="E36" s="213">
        <f>E27-E34</f>
        <v>0</v>
      </c>
    </row>
    <row r="37" spans="1:5" ht="14.25" thickTop="1" thickBot="1" x14ac:dyDescent="0.25">
      <c r="A37" s="1505"/>
      <c r="B37" s="1506"/>
      <c r="C37" s="1506"/>
      <c r="D37" s="1507"/>
      <c r="E37" s="229"/>
    </row>
    <row r="38" spans="1:5" ht="25.15" customHeight="1" x14ac:dyDescent="0.2"/>
    <row r="39" spans="1:5" x14ac:dyDescent="0.2">
      <c r="A39" s="1194" t="s">
        <v>1124</v>
      </c>
      <c r="B39" s="1194"/>
      <c r="C39" s="1194"/>
      <c r="D39" s="1194"/>
      <c r="E39" s="1194"/>
    </row>
    <row r="40" spans="1:5" ht="28.15" customHeight="1" thickBot="1" x14ac:dyDescent="0.25"/>
    <row r="41" spans="1:5" x14ac:dyDescent="0.2">
      <c r="A41" s="1435"/>
      <c r="B41" s="1501"/>
      <c r="C41" s="1465"/>
      <c r="D41" s="50"/>
      <c r="E41" s="186"/>
    </row>
    <row r="42" spans="1:5" s="30" customFormat="1" x14ac:dyDescent="0.2">
      <c r="A42" s="1428"/>
      <c r="B42" s="1470"/>
      <c r="C42" s="1441"/>
      <c r="D42" s="17" t="s">
        <v>193</v>
      </c>
      <c r="E42" s="187"/>
    </row>
    <row r="43" spans="1:5" s="30" customFormat="1" x14ac:dyDescent="0.2">
      <c r="A43" s="1428" t="s">
        <v>1125</v>
      </c>
      <c r="B43" s="1470"/>
      <c r="C43" s="1441"/>
      <c r="D43" s="17" t="s">
        <v>194</v>
      </c>
      <c r="E43" s="187" t="s">
        <v>1558</v>
      </c>
    </row>
    <row r="44" spans="1:5" s="30" customFormat="1" x14ac:dyDescent="0.2">
      <c r="A44" s="1428" t="s">
        <v>953</v>
      </c>
      <c r="B44" s="1470"/>
      <c r="C44" s="1441"/>
      <c r="D44" s="17" t="s">
        <v>955</v>
      </c>
      <c r="E44" s="187" t="s">
        <v>958</v>
      </c>
    </row>
    <row r="45" spans="1:5" x14ac:dyDescent="0.2">
      <c r="A45" s="1433"/>
      <c r="B45" s="1471"/>
      <c r="C45" s="1442"/>
      <c r="D45" s="18"/>
      <c r="E45" s="188"/>
    </row>
    <row r="46" spans="1:5" x14ac:dyDescent="0.2">
      <c r="A46" s="1563"/>
      <c r="B46" s="1522"/>
      <c r="C46" s="1523"/>
      <c r="D46" s="686"/>
      <c r="E46" s="549"/>
    </row>
    <row r="47" spans="1:5" x14ac:dyDescent="0.2">
      <c r="A47" s="1502"/>
      <c r="B47" s="1503"/>
      <c r="C47" s="1504"/>
      <c r="D47" s="687"/>
      <c r="E47" s="531"/>
    </row>
    <row r="48" spans="1:5" x14ac:dyDescent="0.2">
      <c r="A48" s="1502"/>
      <c r="B48" s="1503"/>
      <c r="C48" s="1504"/>
      <c r="D48" s="687"/>
      <c r="E48" s="531"/>
    </row>
    <row r="49" spans="1:5" x14ac:dyDescent="0.2">
      <c r="A49" s="1502"/>
      <c r="B49" s="1503"/>
      <c r="C49" s="1504"/>
      <c r="D49" s="687"/>
      <c r="E49" s="531"/>
    </row>
    <row r="50" spans="1:5" x14ac:dyDescent="0.2">
      <c r="A50" s="1502"/>
      <c r="B50" s="1503"/>
      <c r="C50" s="1504"/>
      <c r="D50" s="687"/>
      <c r="E50" s="531"/>
    </row>
    <row r="51" spans="1:5" x14ac:dyDescent="0.2">
      <c r="A51" s="1502"/>
      <c r="B51" s="1503"/>
      <c r="C51" s="1504"/>
      <c r="D51" s="687"/>
      <c r="E51" s="531"/>
    </row>
    <row r="52" spans="1:5" x14ac:dyDescent="0.2">
      <c r="A52" s="1502"/>
      <c r="B52" s="1503"/>
      <c r="C52" s="1504"/>
      <c r="D52" s="687"/>
      <c r="E52" s="531"/>
    </row>
    <row r="53" spans="1:5" x14ac:dyDescent="0.2">
      <c r="A53" s="1502"/>
      <c r="B53" s="1503"/>
      <c r="C53" s="1504"/>
      <c r="D53" s="687"/>
      <c r="E53" s="531"/>
    </row>
    <row r="54" spans="1:5" x14ac:dyDescent="0.2">
      <c r="A54" s="1502"/>
      <c r="B54" s="1503"/>
      <c r="C54" s="1504"/>
      <c r="D54" s="687"/>
      <c r="E54" s="531"/>
    </row>
    <row r="55" spans="1:5" x14ac:dyDescent="0.2">
      <c r="A55" s="1502"/>
      <c r="B55" s="1503"/>
      <c r="C55" s="1504"/>
      <c r="D55" s="687"/>
      <c r="E55" s="531"/>
    </row>
    <row r="56" spans="1:5" x14ac:dyDescent="0.2">
      <c r="A56" s="1502"/>
      <c r="B56" s="1503"/>
      <c r="C56" s="1504"/>
      <c r="D56" s="687"/>
      <c r="E56" s="531"/>
    </row>
    <row r="57" spans="1:5" x14ac:dyDescent="0.2">
      <c r="A57" s="1472" t="s">
        <v>1126</v>
      </c>
      <c r="B57" s="1500"/>
      <c r="C57" s="1473"/>
      <c r="D57" s="688"/>
      <c r="E57" s="242">
        <f>SUM(E46:E56)</f>
        <v>0</v>
      </c>
    </row>
    <row r="58" spans="1:5" x14ac:dyDescent="0.2">
      <c r="A58" s="1472"/>
      <c r="B58" s="1500"/>
      <c r="C58" s="1473"/>
      <c r="D58" s="688"/>
      <c r="E58" s="238"/>
    </row>
    <row r="59" spans="1:5" x14ac:dyDescent="0.2">
      <c r="A59" s="1472" t="s">
        <v>1127</v>
      </c>
      <c r="B59" s="1500"/>
      <c r="C59" s="1473"/>
      <c r="D59" s="688"/>
      <c r="E59" s="238"/>
    </row>
    <row r="60" spans="1:5" x14ac:dyDescent="0.2">
      <c r="A60" s="1502"/>
      <c r="B60" s="1503"/>
      <c r="C60" s="1504"/>
      <c r="D60" s="687"/>
      <c r="E60" s="531"/>
    </row>
    <row r="61" spans="1:5" x14ac:dyDescent="0.2">
      <c r="A61" s="1502"/>
      <c r="B61" s="1503"/>
      <c r="C61" s="1504"/>
      <c r="D61" s="687"/>
      <c r="E61" s="531"/>
    </row>
    <row r="62" spans="1:5" x14ac:dyDescent="0.2">
      <c r="A62" s="1502"/>
      <c r="B62" s="1503"/>
      <c r="C62" s="1504"/>
      <c r="D62" s="687"/>
      <c r="E62" s="531"/>
    </row>
    <row r="63" spans="1:5" x14ac:dyDescent="0.2">
      <c r="A63" s="1502"/>
      <c r="B63" s="1503"/>
      <c r="C63" s="1504"/>
      <c r="D63" s="687"/>
      <c r="E63" s="531"/>
    </row>
    <row r="64" spans="1:5" x14ac:dyDescent="0.2">
      <c r="A64" s="1502"/>
      <c r="B64" s="1503"/>
      <c r="C64" s="1504"/>
      <c r="D64" s="687"/>
      <c r="E64" s="531"/>
    </row>
    <row r="65" spans="1:5" x14ac:dyDescent="0.2">
      <c r="A65" s="1502"/>
      <c r="B65" s="1503"/>
      <c r="C65" s="1504"/>
      <c r="D65" s="687"/>
      <c r="E65" s="531"/>
    </row>
    <row r="66" spans="1:5" x14ac:dyDescent="0.2">
      <c r="A66" s="1502"/>
      <c r="B66" s="1503"/>
      <c r="C66" s="1504"/>
      <c r="D66" s="687"/>
      <c r="E66" s="531"/>
    </row>
    <row r="67" spans="1:5" x14ac:dyDescent="0.2">
      <c r="A67" s="1502"/>
      <c r="B67" s="1503"/>
      <c r="C67" s="1504"/>
      <c r="D67" s="687"/>
      <c r="E67" s="531"/>
    </row>
    <row r="68" spans="1:5" x14ac:dyDescent="0.2">
      <c r="A68" s="1502"/>
      <c r="B68" s="1503"/>
      <c r="C68" s="1504"/>
      <c r="D68" s="687"/>
      <c r="E68" s="531"/>
    </row>
    <row r="69" spans="1:5" x14ac:dyDescent="0.2">
      <c r="A69" s="1502"/>
      <c r="B69" s="1503"/>
      <c r="C69" s="1504"/>
      <c r="D69" s="687"/>
      <c r="E69" s="531"/>
    </row>
    <row r="70" spans="1:5" x14ac:dyDescent="0.2">
      <c r="A70" s="1472" t="s">
        <v>119</v>
      </c>
      <c r="B70" s="1500"/>
      <c r="C70" s="1473"/>
      <c r="D70" s="688"/>
      <c r="E70" s="242">
        <f>SUM(E60:E69)</f>
        <v>0</v>
      </c>
    </row>
    <row r="71" spans="1:5" x14ac:dyDescent="0.2">
      <c r="A71" s="1472"/>
      <c r="B71" s="1500"/>
      <c r="C71" s="1473"/>
      <c r="D71" s="688"/>
      <c r="E71" s="238"/>
    </row>
    <row r="72" spans="1:5" ht="13.5" thickBot="1" x14ac:dyDescent="0.25">
      <c r="A72" s="1472" t="s">
        <v>1000</v>
      </c>
      <c r="B72" s="1500"/>
      <c r="C72" s="1473"/>
      <c r="D72" s="688"/>
      <c r="E72" s="213">
        <f>E57-E70</f>
        <v>0</v>
      </c>
    </row>
    <row r="73" spans="1:5" s="117" customFormat="1" ht="13.5" thickTop="1" x14ac:dyDescent="0.2">
      <c r="A73" s="1466"/>
      <c r="B73" s="1576"/>
      <c r="C73" s="1467"/>
      <c r="D73" s="689"/>
      <c r="E73" s="207" t="s">
        <v>1267</v>
      </c>
    </row>
    <row r="74" spans="1:5" ht="13.5" thickBot="1" x14ac:dyDescent="0.25">
      <c r="A74" s="1505"/>
      <c r="B74" s="1506"/>
      <c r="C74" s="1507"/>
      <c r="D74" s="690"/>
      <c r="E74" s="250"/>
    </row>
    <row r="75" spans="1:5" ht="26.45" customHeight="1" thickBot="1" x14ac:dyDescent="0.25"/>
    <row r="76" spans="1:5" x14ac:dyDescent="0.2">
      <c r="A76" s="292"/>
      <c r="B76" s="293"/>
      <c r="C76" s="293"/>
      <c r="D76" s="293"/>
      <c r="E76" s="294"/>
    </row>
    <row r="77" spans="1:5" s="30" customFormat="1" x14ac:dyDescent="0.2">
      <c r="A77" s="1758" t="s">
        <v>377</v>
      </c>
      <c r="B77" s="1759"/>
      <c r="C77" s="1759"/>
      <c r="D77" s="1759"/>
      <c r="E77" s="1760"/>
    </row>
    <row r="78" spans="1:5" x14ac:dyDescent="0.2">
      <c r="A78" s="1761"/>
      <c r="B78" s="1762"/>
      <c r="C78" s="1763"/>
      <c r="D78" s="1763"/>
      <c r="E78" s="1764"/>
    </row>
    <row r="79" spans="1:5" x14ac:dyDescent="0.2">
      <c r="A79" s="1497" t="s">
        <v>1203</v>
      </c>
      <c r="B79" s="1498"/>
      <c r="C79" s="1498"/>
      <c r="D79" s="1499"/>
      <c r="E79" s="236">
        <f>'PgF-38_Other Income'!$E$76</f>
        <v>0</v>
      </c>
    </row>
    <row r="80" spans="1:5" x14ac:dyDescent="0.2">
      <c r="A80" s="1472" t="s">
        <v>1489</v>
      </c>
      <c r="B80" s="1500"/>
      <c r="C80" s="1500"/>
      <c r="D80" s="1473"/>
      <c r="E80" s="236">
        <f>'PgF-41_Oth Inc &amp; Ded'!$E$15</f>
        <v>0</v>
      </c>
    </row>
    <row r="81" spans="1:5" x14ac:dyDescent="0.2">
      <c r="A81" s="1472" t="s">
        <v>376</v>
      </c>
      <c r="B81" s="1500"/>
      <c r="C81" s="1500"/>
      <c r="D81" s="1473"/>
      <c r="E81" s="236">
        <f>$E$36</f>
        <v>0</v>
      </c>
    </row>
    <row r="82" spans="1:5" ht="13.5" thickBot="1" x14ac:dyDescent="0.25">
      <c r="A82" s="1466" t="s">
        <v>378</v>
      </c>
      <c r="B82" s="1576"/>
      <c r="C82" s="1576"/>
      <c r="D82" s="1467"/>
      <c r="E82" s="213">
        <f>SUM(E79:E81)</f>
        <v>0</v>
      </c>
    </row>
    <row r="83" spans="1:5" s="117" customFormat="1" ht="13.5" thickTop="1" x14ac:dyDescent="0.2">
      <c r="A83" s="1466"/>
      <c r="B83" s="1576"/>
      <c r="C83" s="1576"/>
      <c r="D83" s="1467"/>
      <c r="E83" s="207" t="s">
        <v>1267</v>
      </c>
    </row>
    <row r="84" spans="1:5" ht="13.5" thickBot="1" x14ac:dyDescent="0.25">
      <c r="A84" s="1505"/>
      <c r="B84" s="1506"/>
      <c r="C84" s="1506"/>
      <c r="D84" s="1507"/>
      <c r="E84" s="250"/>
    </row>
    <row r="85" spans="1:5" ht="22.9" customHeight="1" x14ac:dyDescent="0.2"/>
    <row r="86" spans="1:5" x14ac:dyDescent="0.2">
      <c r="C86" s="77"/>
      <c r="D86" s="54" t="s">
        <v>997</v>
      </c>
    </row>
    <row r="88" spans="1:5" x14ac:dyDescent="0.2">
      <c r="C88" s="66"/>
      <c r="D88" s="54" t="s">
        <v>853</v>
      </c>
    </row>
    <row r="89" spans="1:5" s="509" customFormat="1" x14ac:dyDescent="0.2"/>
    <row r="90" spans="1:5" s="509" customFormat="1" x14ac:dyDescent="0.2"/>
    <row r="91" spans="1:5" s="509" customFormat="1" x14ac:dyDescent="0.2"/>
    <row r="92" spans="1:5" s="509" customFormat="1" x14ac:dyDescent="0.2"/>
    <row r="93" spans="1:5" s="509" customFormat="1" x14ac:dyDescent="0.2"/>
    <row r="94" spans="1:5" s="509" customFormat="1" x14ac:dyDescent="0.2"/>
    <row r="95" spans="1:5" s="509" customFormat="1" x14ac:dyDescent="0.2"/>
    <row r="96" spans="1:5" s="509" customFormat="1" x14ac:dyDescent="0.2"/>
    <row r="97" s="509" customFormat="1" x14ac:dyDescent="0.2"/>
    <row r="98" s="509" customFormat="1" x14ac:dyDescent="0.2"/>
    <row r="99" s="509" customFormat="1" x14ac:dyDescent="0.2"/>
  </sheetData>
  <sheetProtection password="C9B0" sheet="1" objects="1" scenarios="1" formatCells="0" formatColumns="0" formatRows="0" insertColumns="0" insertRows="0"/>
  <customSheetViews>
    <customSheetView guid="{56330057-FDF7-4F01-A54F-39862AA5437F}" scale="75" showGridLines="0" fitToPage="1">
      <selection sqref="A1:K2"/>
      <pageMargins left="0.5" right="0.5" top="0.5" bottom="1" header="0.5" footer="0.5"/>
      <printOptions horizontalCentered="1" gridLines="1"/>
      <pageSetup scale="61" orientation="portrait" r:id="rId1"/>
      <headerFooter alignWithMargins="0">
        <oddFooter>&amp;R&amp;12Page F-39</oddFooter>
      </headerFooter>
    </customSheetView>
    <customSheetView guid="{5798407D-750F-4210-A659-AB18B2146EC8}" scale="75" showGridLines="0" fitToPage="1" showRuler="0">
      <pageMargins left="0.5" right="0.5" top="0.5" bottom="1" header="0.5" footer="0.5"/>
      <printOptions horizontalCentered="1"/>
      <pageSetup scale="59" orientation="portrait" r:id="rId2"/>
      <headerFooter alignWithMargins="0">
        <oddFooter>&amp;R&amp;12Page F-39</oddFooter>
      </headerFooter>
    </customSheetView>
    <customSheetView guid="{2A3615D7-7698-4568-8705-B8674009C55E}" scale="75" showGridLines="0" fitToPage="1">
      <selection sqref="A1:K2"/>
      <pageMargins left="0.5" right="0.5" top="0.5" bottom="1" header="0.5" footer="0.5"/>
      <printOptions horizontalCentered="1" gridLines="1"/>
      <pageSetup scale="61" orientation="portrait" r:id="rId3"/>
      <headerFooter alignWithMargins="0">
        <oddFooter>&amp;R&amp;12Page F-39</oddFooter>
      </headerFooter>
    </customSheetView>
    <customSheetView guid="{FFE0FEC9-02DE-4FCF-B2B2-8C86F1867C4E}" scale="75" showGridLines="0" fitToPage="1">
      <selection sqref="A1:K2"/>
      <pageMargins left="0.5" right="0.5" top="0.5" bottom="1" header="0.5" footer="0.5"/>
      <printOptions horizontalCentered="1" gridLines="1"/>
      <pageSetup scale="61" orientation="portrait" r:id="rId4"/>
      <headerFooter alignWithMargins="0">
        <oddFooter>&amp;R&amp;12Page F-39</oddFooter>
      </headerFooter>
    </customSheetView>
  </customSheetViews>
  <mergeCells count="78">
    <mergeCell ref="A33:D33"/>
    <mergeCell ref="A34:D34"/>
    <mergeCell ref="A50:C50"/>
    <mergeCell ref="A43:C43"/>
    <mergeCell ref="B2:E2"/>
    <mergeCell ref="A47:C47"/>
    <mergeCell ref="A4:E4"/>
    <mergeCell ref="A20:D20"/>
    <mergeCell ref="A13:D13"/>
    <mergeCell ref="A14:D14"/>
    <mergeCell ref="A26:D26"/>
    <mergeCell ref="A28:D28"/>
    <mergeCell ref="A15:D15"/>
    <mergeCell ref="A16:D16"/>
    <mergeCell ref="A18:D18"/>
    <mergeCell ref="A19:D19"/>
    <mergeCell ref="A36:D36"/>
    <mergeCell ref="A44:C44"/>
    <mergeCell ref="A82:D82"/>
    <mergeCell ref="A39:E39"/>
    <mergeCell ref="A35:D35"/>
    <mergeCell ref="A37:D37"/>
    <mergeCell ref="A41:C41"/>
    <mergeCell ref="A42:C42"/>
    <mergeCell ref="A45:C45"/>
    <mergeCell ref="A78:E78"/>
    <mergeCell ref="A79:D79"/>
    <mergeCell ref="A80:D80"/>
    <mergeCell ref="A81:D81"/>
    <mergeCell ref="A48:C48"/>
    <mergeCell ref="A49:C49"/>
    <mergeCell ref="A55:C55"/>
    <mergeCell ref="A6:D6"/>
    <mergeCell ref="A7:D7"/>
    <mergeCell ref="A8:D8"/>
    <mergeCell ref="A9:D9"/>
    <mergeCell ref="A29:D29"/>
    <mergeCell ref="A10:D10"/>
    <mergeCell ref="A12:D12"/>
    <mergeCell ref="A11:D11"/>
    <mergeCell ref="A22:D22"/>
    <mergeCell ref="A23:D23"/>
    <mergeCell ref="A24:D24"/>
    <mergeCell ref="A25:D25"/>
    <mergeCell ref="A27:D27"/>
    <mergeCell ref="A21:D21"/>
    <mergeCell ref="A31:D31"/>
    <mergeCell ref="C1:D1"/>
    <mergeCell ref="A72:C72"/>
    <mergeCell ref="A66:C66"/>
    <mergeCell ref="A67:C67"/>
    <mergeCell ref="A68:C68"/>
    <mergeCell ref="A69:C69"/>
    <mergeCell ref="A56:C56"/>
    <mergeCell ref="A58:C58"/>
    <mergeCell ref="A60:C60"/>
    <mergeCell ref="A61:C61"/>
    <mergeCell ref="A59:C59"/>
    <mergeCell ref="A52:C52"/>
    <mergeCell ref="A53:C53"/>
    <mergeCell ref="A54:C54"/>
    <mergeCell ref="A32:D32"/>
    <mergeCell ref="A46:C46"/>
    <mergeCell ref="A83:D83"/>
    <mergeCell ref="A84:D84"/>
    <mergeCell ref="A17:D17"/>
    <mergeCell ref="A62:C62"/>
    <mergeCell ref="A63:C63"/>
    <mergeCell ref="A71:C71"/>
    <mergeCell ref="A73:C73"/>
    <mergeCell ref="A74:C74"/>
    <mergeCell ref="A57:C57"/>
    <mergeCell ref="A64:C64"/>
    <mergeCell ref="A65:C65"/>
    <mergeCell ref="A70:C70"/>
    <mergeCell ref="A51:C51"/>
    <mergeCell ref="A30:D30"/>
    <mergeCell ref="A77:E77"/>
  </mergeCells>
  <phoneticPr fontId="0" type="noConversion"/>
  <printOptions horizontalCentered="1"/>
  <pageMargins left="0.5" right="0.5" top="0.5" bottom="1" header="0.5" footer="0.5"/>
  <pageSetup scale="56" orientation="portrait" r:id="rId5"/>
  <headerFooter alignWithMargins="0">
    <oddFooter>&amp;R&amp;12Page F-39</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H89"/>
  <sheetViews>
    <sheetView showGridLines="0" view="pageBreakPreview" zoomScale="55" zoomScaleNormal="75" zoomScaleSheetLayoutView="55" workbookViewId="0"/>
  </sheetViews>
  <sheetFormatPr defaultRowHeight="12.75" x14ac:dyDescent="0.2"/>
  <cols>
    <col min="1" max="1" width="5.7109375" style="509" customWidth="1"/>
    <col min="2" max="2" width="127.28515625" customWidth="1"/>
    <col min="3" max="3" width="28.85546875" customWidth="1"/>
    <col min="4" max="4" width="25.7109375" style="1" customWidth="1"/>
    <col min="5" max="5" width="25.7109375" style="648" customWidth="1"/>
    <col min="6" max="6" width="25.7109375" customWidth="1"/>
    <col min="7" max="7" width="5.140625" customWidth="1"/>
    <col min="8" max="8" width="3.28515625" customWidth="1"/>
  </cols>
  <sheetData>
    <row r="1" spans="1:8" ht="23.45" customHeight="1" x14ac:dyDescent="0.2">
      <c r="B1" s="1194" t="s">
        <v>1128</v>
      </c>
      <c r="C1" s="1194"/>
      <c r="D1" s="1194"/>
      <c r="E1" s="1194"/>
      <c r="F1" s="1244"/>
      <c r="G1" s="1636" t="s">
        <v>2119</v>
      </c>
      <c r="H1" s="1619"/>
    </row>
    <row r="2" spans="1:8" ht="12.75" customHeight="1" x14ac:dyDescent="0.2">
      <c r="G2" s="1637"/>
      <c r="H2" s="1619"/>
    </row>
    <row r="3" spans="1:8" x14ac:dyDescent="0.2">
      <c r="B3" s="1244" t="s">
        <v>1738</v>
      </c>
      <c r="C3" s="1244"/>
      <c r="D3" s="1244"/>
      <c r="E3" s="1244"/>
      <c r="F3" s="1244"/>
      <c r="G3" s="1637"/>
      <c r="H3" s="1619"/>
    </row>
    <row r="4" spans="1:8" x14ac:dyDescent="0.2">
      <c r="B4" s="1244" t="s">
        <v>1129</v>
      </c>
      <c r="C4" s="1244"/>
      <c r="D4" s="1244"/>
      <c r="E4" s="1244"/>
      <c r="F4" s="1244"/>
      <c r="G4" s="1637"/>
      <c r="H4" s="1619"/>
    </row>
    <row r="5" spans="1:8" ht="12.75" customHeight="1" x14ac:dyDescent="0.2">
      <c r="B5" s="1244" t="s">
        <v>214</v>
      </c>
      <c r="C5" s="1244"/>
      <c r="D5" s="1244"/>
      <c r="E5" s="1244"/>
      <c r="F5" s="1244"/>
      <c r="G5" s="1637"/>
      <c r="H5" s="1032"/>
    </row>
    <row r="6" spans="1:8" x14ac:dyDescent="0.2">
      <c r="G6" s="1637"/>
      <c r="H6" s="1032"/>
    </row>
    <row r="7" spans="1:8" x14ac:dyDescent="0.2">
      <c r="B7" s="4"/>
      <c r="C7" s="16"/>
      <c r="D7" s="16"/>
      <c r="E7" s="649"/>
      <c r="F7" s="27"/>
      <c r="G7" s="1244"/>
      <c r="H7" s="1032"/>
    </row>
    <row r="8" spans="1:8" s="30" customFormat="1" x14ac:dyDescent="0.2">
      <c r="A8" s="880"/>
      <c r="B8" s="5"/>
      <c r="C8" s="17" t="s">
        <v>1130</v>
      </c>
      <c r="D8" s="17" t="s">
        <v>1132</v>
      </c>
      <c r="E8" s="650"/>
      <c r="F8" s="28"/>
      <c r="H8" s="1032"/>
    </row>
    <row r="9" spans="1:8" s="30" customFormat="1" x14ac:dyDescent="0.2">
      <c r="A9" s="880"/>
      <c r="B9" s="5"/>
      <c r="C9" s="17" t="s">
        <v>1131</v>
      </c>
      <c r="D9" s="17" t="s">
        <v>1135</v>
      </c>
      <c r="E9" s="650" t="s">
        <v>954</v>
      </c>
      <c r="F9" s="1008" t="s">
        <v>1732</v>
      </c>
      <c r="G9" s="1059" t="str">
        <f>IF('Cover Page'!$A$1&gt;0,'Cover Page'!$A$1," ")</f>
        <v xml:space="preserve"> </v>
      </c>
      <c r="H9" s="1032"/>
    </row>
    <row r="10" spans="1:8" s="30" customFormat="1" x14ac:dyDescent="0.2">
      <c r="A10" s="880"/>
      <c r="B10" s="5" t="s">
        <v>953</v>
      </c>
      <c r="C10" s="17" t="s">
        <v>955</v>
      </c>
      <c r="D10" s="17" t="s">
        <v>955</v>
      </c>
      <c r="E10" s="650" t="s">
        <v>958</v>
      </c>
      <c r="F10" s="1008" t="s">
        <v>960</v>
      </c>
      <c r="G10" s="1059"/>
      <c r="H10" s="1032"/>
    </row>
    <row r="11" spans="1:8" x14ac:dyDescent="0.2">
      <c r="B11" s="8"/>
      <c r="C11" s="18"/>
      <c r="D11" s="18"/>
      <c r="E11" s="651"/>
      <c r="F11" s="1009"/>
      <c r="G11" s="1059"/>
      <c r="H11" s="1032"/>
    </row>
    <row r="12" spans="1:8" x14ac:dyDescent="0.2">
      <c r="B12" s="114"/>
      <c r="C12" s="33"/>
      <c r="D12" s="20"/>
      <c r="E12" s="652"/>
      <c r="F12" s="1017"/>
      <c r="G12" s="1059"/>
      <c r="H12" s="1032"/>
    </row>
    <row r="13" spans="1:8" x14ac:dyDescent="0.2">
      <c r="B13" s="36" t="s">
        <v>1133</v>
      </c>
      <c r="C13" s="34"/>
      <c r="D13" s="22"/>
      <c r="E13" s="647"/>
      <c r="F13" s="1017"/>
      <c r="G13" s="1059"/>
      <c r="H13" s="1032"/>
    </row>
    <row r="14" spans="1:8" x14ac:dyDescent="0.2">
      <c r="B14" s="36"/>
      <c r="C14" s="34"/>
      <c r="D14" s="22"/>
      <c r="E14" s="647"/>
      <c r="F14" s="1017"/>
      <c r="G14" s="1059"/>
      <c r="H14" s="1032"/>
    </row>
    <row r="15" spans="1:8" x14ac:dyDescent="0.2">
      <c r="B15" s="129" t="s">
        <v>893</v>
      </c>
      <c r="C15" s="34"/>
      <c r="D15" s="22"/>
      <c r="E15" s="647"/>
      <c r="F15" s="1017"/>
      <c r="G15" s="1059"/>
      <c r="H15" s="1032"/>
    </row>
    <row r="16" spans="1:8" x14ac:dyDescent="0.2">
      <c r="B16" s="560"/>
      <c r="C16" s="525"/>
      <c r="D16" s="533"/>
      <c r="E16" s="583"/>
      <c r="F16" s="567"/>
      <c r="G16" s="1059"/>
      <c r="H16" s="1032"/>
    </row>
    <row r="17" spans="2:8" x14ac:dyDescent="0.2">
      <c r="B17" s="560"/>
      <c r="C17" s="525"/>
      <c r="D17" s="533"/>
      <c r="E17" s="583"/>
      <c r="F17" s="567"/>
      <c r="G17" s="1059"/>
      <c r="H17" s="1032"/>
    </row>
    <row r="18" spans="2:8" x14ac:dyDescent="0.2">
      <c r="B18" s="560"/>
      <c r="C18" s="525"/>
      <c r="D18" s="533"/>
      <c r="E18" s="583"/>
      <c r="F18" s="567"/>
      <c r="G18" s="1059"/>
      <c r="H18" s="1032"/>
    </row>
    <row r="19" spans="2:8" x14ac:dyDescent="0.2">
      <c r="B19" s="560"/>
      <c r="C19" s="525"/>
      <c r="D19" s="533"/>
      <c r="E19" s="583"/>
      <c r="F19" s="567"/>
      <c r="G19" s="1059"/>
      <c r="H19" s="1032"/>
    </row>
    <row r="20" spans="2:8" x14ac:dyDescent="0.2">
      <c r="B20" s="560"/>
      <c r="C20" s="525"/>
      <c r="D20" s="533"/>
      <c r="E20" s="583"/>
      <c r="F20" s="567"/>
      <c r="G20" s="1059"/>
      <c r="H20" s="1032"/>
    </row>
    <row r="21" spans="2:8" x14ac:dyDescent="0.2">
      <c r="B21" s="539"/>
      <c r="C21" s="525"/>
      <c r="D21" s="533"/>
      <c r="E21" s="583"/>
      <c r="F21" s="567"/>
      <c r="G21" s="1059"/>
      <c r="H21" s="1032"/>
    </row>
    <row r="22" spans="2:8" x14ac:dyDescent="0.2">
      <c r="B22" s="539"/>
      <c r="C22" s="525"/>
      <c r="D22" s="533"/>
      <c r="E22" s="583"/>
      <c r="F22" s="567"/>
      <c r="G22" s="1059"/>
      <c r="H22" s="1032"/>
    </row>
    <row r="23" spans="2:8" x14ac:dyDescent="0.2">
      <c r="B23" s="36" t="s">
        <v>1689</v>
      </c>
      <c r="C23" s="34"/>
      <c r="D23" s="22"/>
      <c r="E23" s="647"/>
      <c r="F23" s="1015">
        <f>SUM(F12:F22)</f>
        <v>0</v>
      </c>
      <c r="G23" s="1059"/>
      <c r="H23" s="1032"/>
    </row>
    <row r="24" spans="2:8" x14ac:dyDescent="0.2">
      <c r="B24" s="36"/>
      <c r="C24" s="34"/>
      <c r="D24" s="22"/>
      <c r="E24" s="647"/>
      <c r="F24" s="1017"/>
      <c r="G24" s="1059"/>
      <c r="H24" s="1032"/>
    </row>
    <row r="25" spans="2:8" x14ac:dyDescent="0.2">
      <c r="B25" s="129" t="s">
        <v>894</v>
      </c>
      <c r="C25" s="34"/>
      <c r="D25" s="22"/>
      <c r="E25" s="647"/>
      <c r="F25" s="1017"/>
      <c r="G25" s="1059"/>
      <c r="H25" s="1032"/>
    </row>
    <row r="26" spans="2:8" x14ac:dyDescent="0.2">
      <c r="B26" s="561"/>
      <c r="C26" s="525"/>
      <c r="D26" s="533"/>
      <c r="E26" s="583"/>
      <c r="F26" s="567"/>
      <c r="G26" s="1059"/>
      <c r="H26" s="1032"/>
    </row>
    <row r="27" spans="2:8" x14ac:dyDescent="0.2">
      <c r="B27" s="561"/>
      <c r="C27" s="525"/>
      <c r="D27" s="533"/>
      <c r="E27" s="583"/>
      <c r="F27" s="567"/>
      <c r="G27" s="1059"/>
      <c r="H27" s="1032"/>
    </row>
    <row r="28" spans="2:8" x14ac:dyDescent="0.2">
      <c r="B28" s="561"/>
      <c r="C28" s="525"/>
      <c r="D28" s="533"/>
      <c r="E28" s="583"/>
      <c r="F28" s="567"/>
      <c r="G28" s="1059"/>
      <c r="H28" s="1032"/>
    </row>
    <row r="29" spans="2:8" x14ac:dyDescent="0.2">
      <c r="B29" s="561"/>
      <c r="C29" s="525"/>
      <c r="D29" s="533"/>
      <c r="E29" s="583"/>
      <c r="F29" s="567"/>
      <c r="G29" s="1059"/>
      <c r="H29" s="1032"/>
    </row>
    <row r="30" spans="2:8" x14ac:dyDescent="0.2">
      <c r="B30" s="561"/>
      <c r="C30" s="525"/>
      <c r="D30" s="533"/>
      <c r="E30" s="583"/>
      <c r="F30" s="567"/>
      <c r="G30" s="1059"/>
      <c r="H30" s="1032"/>
    </row>
    <row r="31" spans="2:8" x14ac:dyDescent="0.2">
      <c r="B31" s="539"/>
      <c r="C31" s="525"/>
      <c r="D31" s="533"/>
      <c r="E31" s="583"/>
      <c r="F31" s="567"/>
      <c r="G31" s="1059"/>
      <c r="H31" s="1032"/>
    </row>
    <row r="32" spans="2:8" x14ac:dyDescent="0.2">
      <c r="B32" s="539"/>
      <c r="C32" s="525"/>
      <c r="D32" s="533"/>
      <c r="E32" s="583"/>
      <c r="F32" s="567"/>
      <c r="G32" s="1059"/>
      <c r="H32" s="1032"/>
    </row>
    <row r="33" spans="2:8" x14ac:dyDescent="0.2">
      <c r="B33" s="36" t="s">
        <v>1690</v>
      </c>
      <c r="C33" s="34"/>
      <c r="D33" s="22"/>
      <c r="E33" s="647"/>
      <c r="F33" s="1015">
        <f>SUM(F24:F32)</f>
        <v>0</v>
      </c>
      <c r="G33" s="1059"/>
      <c r="H33" s="1032"/>
    </row>
    <row r="34" spans="2:8" x14ac:dyDescent="0.2">
      <c r="B34" s="36"/>
      <c r="C34" s="34"/>
      <c r="D34" s="22"/>
      <c r="E34" s="647"/>
      <c r="F34" s="1017"/>
      <c r="G34" s="1059"/>
      <c r="H34" s="1032"/>
    </row>
    <row r="35" spans="2:8" x14ac:dyDescent="0.2">
      <c r="B35" s="36"/>
      <c r="C35" s="34"/>
      <c r="D35" s="22"/>
      <c r="E35" s="647"/>
      <c r="F35" s="1017"/>
      <c r="G35" s="1059"/>
      <c r="H35" s="1032"/>
    </row>
    <row r="36" spans="2:8" x14ac:dyDescent="0.2">
      <c r="B36" s="36" t="s">
        <v>1134</v>
      </c>
      <c r="C36" s="34"/>
      <c r="D36" s="22"/>
      <c r="E36" s="647"/>
      <c r="F36" s="1017"/>
      <c r="G36" s="1059"/>
      <c r="H36" s="1032"/>
    </row>
    <row r="37" spans="2:8" x14ac:dyDescent="0.2">
      <c r="B37" s="36"/>
      <c r="C37" s="34"/>
      <c r="D37" s="22"/>
      <c r="E37" s="647"/>
      <c r="F37" s="1017"/>
      <c r="G37" s="1059"/>
      <c r="H37" s="1032"/>
    </row>
    <row r="38" spans="2:8" x14ac:dyDescent="0.2">
      <c r="B38" s="129" t="s">
        <v>893</v>
      </c>
      <c r="C38" s="34"/>
      <c r="D38" s="22"/>
      <c r="E38" s="647"/>
      <c r="F38" s="1017"/>
      <c r="G38" s="1059"/>
      <c r="H38" s="1032"/>
    </row>
    <row r="39" spans="2:8" x14ac:dyDescent="0.2">
      <c r="B39" s="539"/>
      <c r="C39" s="525"/>
      <c r="D39" s="533"/>
      <c r="E39" s="583"/>
      <c r="F39" s="567"/>
      <c r="G39" s="1059"/>
      <c r="H39" s="1032"/>
    </row>
    <row r="40" spans="2:8" x14ac:dyDescent="0.2">
      <c r="B40" s="539"/>
      <c r="C40" s="525"/>
      <c r="D40" s="533"/>
      <c r="E40" s="583"/>
      <c r="F40" s="567"/>
      <c r="G40" s="1059"/>
      <c r="H40" s="1032"/>
    </row>
    <row r="41" spans="2:8" x14ac:dyDescent="0.2">
      <c r="B41" s="539"/>
      <c r="C41" s="525"/>
      <c r="D41" s="533"/>
      <c r="E41" s="583"/>
      <c r="F41" s="567"/>
      <c r="G41" s="1059"/>
      <c r="H41" s="1032"/>
    </row>
    <row r="42" spans="2:8" x14ac:dyDescent="0.2">
      <c r="B42" s="539"/>
      <c r="C42" s="525"/>
      <c r="D42" s="533"/>
      <c r="E42" s="583"/>
      <c r="F42" s="567"/>
      <c r="G42" s="1059"/>
      <c r="H42" s="1057"/>
    </row>
    <row r="43" spans="2:8" x14ac:dyDescent="0.2">
      <c r="B43" s="539"/>
      <c r="C43" s="525"/>
      <c r="D43" s="533"/>
      <c r="E43" s="583"/>
      <c r="F43" s="567"/>
      <c r="G43" s="1059"/>
      <c r="H43" s="1011"/>
    </row>
    <row r="44" spans="2:8" x14ac:dyDescent="0.2">
      <c r="B44" s="539"/>
      <c r="C44" s="525"/>
      <c r="D44" s="533"/>
      <c r="E44" s="583"/>
      <c r="F44" s="567"/>
      <c r="G44" s="1059"/>
      <c r="H44" s="1771" t="s">
        <v>1796</v>
      </c>
    </row>
    <row r="45" spans="2:8" x14ac:dyDescent="0.2">
      <c r="B45" s="539"/>
      <c r="C45" s="525"/>
      <c r="D45" s="533"/>
      <c r="E45" s="583"/>
      <c r="F45" s="567"/>
      <c r="G45" s="1059"/>
      <c r="H45" s="1518"/>
    </row>
    <row r="46" spans="2:8" x14ac:dyDescent="0.2">
      <c r="B46" s="36" t="s">
        <v>1733</v>
      </c>
      <c r="C46" s="34"/>
      <c r="D46" s="22"/>
      <c r="E46" s="647"/>
      <c r="F46" s="1015">
        <f>SUM(F39:F45)</f>
        <v>0</v>
      </c>
      <c r="G46" s="1059"/>
      <c r="H46" s="1518"/>
    </row>
    <row r="47" spans="2:8" x14ac:dyDescent="0.2">
      <c r="B47" s="36"/>
      <c r="C47" s="34"/>
      <c r="D47" s="22"/>
      <c r="E47" s="647"/>
      <c r="F47" s="1017"/>
      <c r="G47" s="1059"/>
      <c r="H47" s="1518"/>
    </row>
    <row r="48" spans="2:8" x14ac:dyDescent="0.2">
      <c r="B48" s="129" t="s">
        <v>894</v>
      </c>
      <c r="C48" s="34"/>
      <c r="D48" s="22"/>
      <c r="E48" s="647"/>
      <c r="F48" s="1017"/>
      <c r="G48" s="1059"/>
      <c r="H48" s="1518"/>
    </row>
    <row r="49" spans="2:8" ht="12.75" customHeight="1" x14ac:dyDescent="0.2">
      <c r="B49" s="539"/>
      <c r="C49" s="525"/>
      <c r="D49" s="533"/>
      <c r="E49" s="583"/>
      <c r="F49" s="567"/>
      <c r="G49" s="1059"/>
      <c r="H49" s="1518"/>
    </row>
    <row r="50" spans="2:8" x14ac:dyDescent="0.2">
      <c r="B50" s="539"/>
      <c r="C50" s="525"/>
      <c r="D50" s="533"/>
      <c r="E50" s="583"/>
      <c r="F50" s="567"/>
      <c r="G50" s="1059"/>
      <c r="H50" s="1518"/>
    </row>
    <row r="51" spans="2:8" x14ac:dyDescent="0.2">
      <c r="B51" s="539"/>
      <c r="C51" s="525"/>
      <c r="D51" s="533"/>
      <c r="E51" s="583"/>
      <c r="F51" s="567"/>
      <c r="G51" s="1059"/>
      <c r="H51" s="1518"/>
    </row>
    <row r="52" spans="2:8" x14ac:dyDescent="0.2">
      <c r="B52" s="539"/>
      <c r="C52" s="525"/>
      <c r="D52" s="533"/>
      <c r="E52" s="583"/>
      <c r="F52" s="567"/>
      <c r="G52" s="1059"/>
      <c r="H52" s="1518"/>
    </row>
    <row r="53" spans="2:8" ht="12.75" customHeight="1" x14ac:dyDescent="0.2">
      <c r="B53" s="539"/>
      <c r="C53" s="525"/>
      <c r="D53" s="533"/>
      <c r="E53" s="583"/>
      <c r="F53" s="567"/>
      <c r="G53" s="1059"/>
      <c r="H53" s="1518"/>
    </row>
    <row r="54" spans="2:8" x14ac:dyDescent="0.2">
      <c r="B54" s="539"/>
      <c r="C54" s="525"/>
      <c r="D54" s="533"/>
      <c r="E54" s="583"/>
      <c r="F54" s="567"/>
      <c r="G54" s="1059"/>
      <c r="H54" s="1518"/>
    </row>
    <row r="55" spans="2:8" x14ac:dyDescent="0.2">
      <c r="B55" s="539"/>
      <c r="C55" s="525"/>
      <c r="D55" s="533"/>
      <c r="E55" s="583"/>
      <c r="F55" s="567"/>
      <c r="G55" s="1059"/>
      <c r="H55" s="1518"/>
    </row>
    <row r="56" spans="2:8" ht="12.75" customHeight="1" x14ac:dyDescent="0.2">
      <c r="B56" s="36" t="s">
        <v>896</v>
      </c>
      <c r="C56" s="34"/>
      <c r="D56" s="22"/>
      <c r="E56" s="647"/>
      <c r="F56" s="1015">
        <f>SUM(F49:F55)</f>
        <v>0</v>
      </c>
      <c r="G56" s="1059"/>
      <c r="H56" s="1518"/>
    </row>
    <row r="57" spans="2:8" x14ac:dyDescent="0.2">
      <c r="B57" s="36"/>
      <c r="C57" s="34"/>
      <c r="D57" s="22"/>
      <c r="E57" s="647"/>
      <c r="F57" s="280"/>
      <c r="G57" s="1059"/>
      <c r="H57" s="1518"/>
    </row>
    <row r="58" spans="2:8" x14ac:dyDescent="0.2">
      <c r="B58" s="36"/>
      <c r="C58" s="34"/>
      <c r="D58" s="22"/>
      <c r="E58" s="647"/>
      <c r="F58" s="280"/>
      <c r="G58" s="1059"/>
      <c r="H58" s="1518"/>
    </row>
    <row r="59" spans="2:8" ht="13.5" thickBot="1" x14ac:dyDescent="0.25">
      <c r="B59" s="36" t="s">
        <v>1743</v>
      </c>
      <c r="C59" s="34"/>
      <c r="D59" s="22"/>
      <c r="E59" s="647"/>
      <c r="F59" s="1012">
        <f>F23-F46</f>
        <v>0</v>
      </c>
      <c r="G59" s="1059"/>
      <c r="H59" s="1518"/>
    </row>
    <row r="60" spans="2:8" ht="13.5" thickTop="1" x14ac:dyDescent="0.2">
      <c r="B60" s="36"/>
      <c r="C60" s="34"/>
      <c r="D60" s="22"/>
      <c r="E60" s="647"/>
      <c r="F60" s="1064" t="s">
        <v>1267</v>
      </c>
      <c r="G60" s="1059"/>
      <c r="H60" s="1518"/>
    </row>
    <row r="61" spans="2:8" x14ac:dyDescent="0.2">
      <c r="B61" s="36"/>
      <c r="C61" s="34"/>
      <c r="D61" s="22"/>
      <c r="E61" s="647"/>
      <c r="F61" s="1064"/>
      <c r="G61" s="1059"/>
      <c r="H61" s="1518"/>
    </row>
    <row r="62" spans="2:8" ht="13.5" thickBot="1" x14ac:dyDescent="0.25">
      <c r="B62" s="36" t="s">
        <v>895</v>
      </c>
      <c r="C62" s="34"/>
      <c r="D62" s="22"/>
      <c r="E62" s="647"/>
      <c r="F62" s="1012">
        <f>F33-F56</f>
        <v>0</v>
      </c>
      <c r="G62" s="1059"/>
      <c r="H62" s="1518"/>
    </row>
    <row r="63" spans="2:8" ht="13.5" thickTop="1" x14ac:dyDescent="0.2">
      <c r="B63" s="36"/>
      <c r="C63" s="34"/>
      <c r="D63" s="22"/>
      <c r="E63" s="647"/>
      <c r="F63" s="1013" t="s">
        <v>1267</v>
      </c>
      <c r="G63" s="1059"/>
      <c r="H63" s="1625" t="str">
        <f>IF('Cover Page'!$E$14&gt;0,'Cover Page'!$E$14," ")</f>
        <v xml:space="preserve"> </v>
      </c>
    </row>
    <row r="64" spans="2:8" ht="17.45" customHeight="1" x14ac:dyDescent="0.2">
      <c r="B64" s="283"/>
      <c r="C64" s="128"/>
      <c r="D64" s="24"/>
      <c r="E64" s="653"/>
      <c r="F64" s="1014"/>
      <c r="G64" s="1059"/>
      <c r="H64" s="1626"/>
    </row>
    <row r="65" spans="1:8" s="159" customFormat="1" ht="22.15" customHeight="1" x14ac:dyDescent="0.2">
      <c r="A65" s="1140"/>
      <c r="B65" s="1765" t="s">
        <v>1898</v>
      </c>
      <c r="C65" s="1766"/>
      <c r="D65" s="1766"/>
      <c r="E65" s="1766"/>
      <c r="F65" s="1766"/>
      <c r="G65" s="1141"/>
      <c r="H65" s="1626"/>
    </row>
    <row r="66" spans="1:8" x14ac:dyDescent="0.2">
      <c r="B66" s="1767"/>
      <c r="C66" s="1484"/>
      <c r="D66" s="1484"/>
      <c r="E66" s="1484"/>
      <c r="F66" s="1484"/>
      <c r="G66" s="1059"/>
    </row>
    <row r="67" spans="1:8" x14ac:dyDescent="0.2">
      <c r="B67" s="1768"/>
      <c r="C67" s="1737"/>
      <c r="D67" s="1737"/>
      <c r="E67" s="1737"/>
      <c r="F67" s="1487"/>
      <c r="G67" s="1059"/>
      <c r="H67" s="1032"/>
    </row>
    <row r="68" spans="1:8" x14ac:dyDescent="0.2">
      <c r="B68" s="1768"/>
      <c r="C68" s="1737"/>
      <c r="D68" s="1737"/>
      <c r="E68" s="1737"/>
      <c r="F68" s="1487"/>
      <c r="G68" s="1059"/>
      <c r="H68" s="1032"/>
    </row>
    <row r="69" spans="1:8" x14ac:dyDescent="0.2">
      <c r="B69" s="1768"/>
      <c r="C69" s="1737"/>
      <c r="D69" s="1737"/>
      <c r="E69" s="1737"/>
      <c r="F69" s="1487"/>
      <c r="G69" s="1059"/>
      <c r="H69" s="1032"/>
    </row>
    <row r="70" spans="1:8" x14ac:dyDescent="0.2">
      <c r="B70" s="1768"/>
      <c r="C70" s="1737"/>
      <c r="D70" s="1737"/>
      <c r="E70" s="1737"/>
      <c r="F70" s="1487"/>
      <c r="G70" s="1059"/>
      <c r="H70" s="1032"/>
    </row>
    <row r="71" spans="1:8" x14ac:dyDescent="0.2">
      <c r="B71" s="1768"/>
      <c r="C71" s="1737"/>
      <c r="D71" s="1737"/>
      <c r="E71" s="1737"/>
      <c r="F71" s="1487"/>
      <c r="G71" s="1059"/>
      <c r="H71" s="1032"/>
    </row>
    <row r="72" spans="1:8" x14ac:dyDescent="0.2">
      <c r="B72" s="1768"/>
      <c r="C72" s="1737"/>
      <c r="D72" s="1737"/>
      <c r="E72" s="1737"/>
      <c r="F72" s="1487"/>
      <c r="G72" s="1059"/>
      <c r="H72" s="1032"/>
    </row>
    <row r="73" spans="1:8" x14ac:dyDescent="0.2">
      <c r="B73" s="1768"/>
      <c r="C73" s="1737"/>
      <c r="D73" s="1737"/>
      <c r="E73" s="1737"/>
      <c r="F73" s="1487"/>
      <c r="G73" s="1059"/>
      <c r="H73" s="1032"/>
    </row>
    <row r="74" spans="1:8" x14ac:dyDescent="0.2">
      <c r="B74" s="1768"/>
      <c r="C74" s="1737"/>
      <c r="D74" s="1737"/>
      <c r="E74" s="1737"/>
      <c r="F74" s="1487"/>
      <c r="G74" s="1059"/>
      <c r="H74" s="1032"/>
    </row>
    <row r="75" spans="1:8" x14ac:dyDescent="0.2">
      <c r="B75" s="1768"/>
      <c r="C75" s="1737"/>
      <c r="D75" s="1737"/>
      <c r="E75" s="1737"/>
      <c r="F75" s="1487"/>
      <c r="G75" s="1059"/>
      <c r="H75" s="1032"/>
    </row>
    <row r="76" spans="1:8" x14ac:dyDescent="0.2">
      <c r="B76" s="1768"/>
      <c r="C76" s="1737"/>
      <c r="D76" s="1737"/>
      <c r="E76" s="1737"/>
      <c r="F76" s="1487"/>
      <c r="G76" s="1059"/>
      <c r="H76" s="1032"/>
    </row>
    <row r="77" spans="1:8" ht="12.75" customHeight="1" x14ac:dyDescent="0.2">
      <c r="A77" s="1612" t="s">
        <v>401</v>
      </c>
      <c r="B77" s="1768"/>
      <c r="C77" s="1737"/>
      <c r="D77" s="1737"/>
      <c r="E77" s="1737"/>
      <c r="F77" s="1487"/>
      <c r="G77" s="1059"/>
      <c r="H77" s="1032"/>
    </row>
    <row r="78" spans="1:8" ht="12.75" customHeight="1" x14ac:dyDescent="0.2">
      <c r="A78" s="1612"/>
      <c r="B78" s="1768"/>
      <c r="C78" s="1737"/>
      <c r="D78" s="1737"/>
      <c r="E78" s="1737"/>
      <c r="F78" s="1487"/>
      <c r="G78" s="1059"/>
      <c r="H78" s="1032"/>
    </row>
    <row r="79" spans="1:8" x14ac:dyDescent="0.2">
      <c r="A79" s="1612"/>
      <c r="B79" s="1768"/>
      <c r="C79" s="1737"/>
      <c r="D79" s="1737"/>
      <c r="E79" s="1737"/>
      <c r="F79" s="1487"/>
      <c r="G79" s="1059"/>
      <c r="H79" s="1032"/>
    </row>
    <row r="80" spans="1:8" x14ac:dyDescent="0.2">
      <c r="A80" s="1612"/>
      <c r="B80" s="1769"/>
      <c r="C80" s="1770"/>
      <c r="D80" s="1770"/>
      <c r="E80" s="1770"/>
      <c r="F80" s="1770"/>
      <c r="G80" s="1059"/>
      <c r="H80" s="1032"/>
    </row>
    <row r="81" spans="1:8" ht="22.9" customHeight="1" x14ac:dyDescent="0.2">
      <c r="A81" s="1612"/>
      <c r="H81" s="1032"/>
    </row>
    <row r="82" spans="1:8" x14ac:dyDescent="0.2">
      <c r="A82" s="1612"/>
      <c r="E82" s="654"/>
      <c r="F82" s="54" t="s">
        <v>853</v>
      </c>
      <c r="H82" s="1032"/>
    </row>
    <row r="83" spans="1:8" s="509" customFormat="1" x14ac:dyDescent="0.2">
      <c r="D83" s="884"/>
      <c r="E83" s="893"/>
      <c r="H83" s="886"/>
    </row>
    <row r="84" spans="1:8" s="509" customFormat="1" x14ac:dyDescent="0.2">
      <c r="D84" s="884"/>
      <c r="E84" s="893"/>
    </row>
    <row r="85" spans="1:8" s="509" customFormat="1" x14ac:dyDescent="0.2">
      <c r="D85" s="884"/>
      <c r="E85" s="893"/>
    </row>
    <row r="86" spans="1:8" s="509" customFormat="1" x14ac:dyDescent="0.2">
      <c r="D86" s="884"/>
      <c r="E86" s="893"/>
    </row>
    <row r="87" spans="1:8" s="509" customFormat="1" x14ac:dyDescent="0.2">
      <c r="D87" s="884"/>
      <c r="E87" s="893"/>
    </row>
    <row r="88" spans="1:8" s="509" customFormat="1" x14ac:dyDescent="0.2">
      <c r="D88" s="884"/>
      <c r="E88" s="893"/>
    </row>
    <row r="89" spans="1:8" s="509" customFormat="1" x14ac:dyDescent="0.2">
      <c r="D89" s="884"/>
      <c r="E89" s="893"/>
    </row>
  </sheetData>
  <sheetProtection password="C9B0" sheet="1" objects="1" scenarios="1" formatCells="0" formatColumns="0" formatRows="0" insertColumns="0" insertRows="0"/>
  <customSheetViews>
    <customSheetView guid="{56330057-FDF7-4F01-A54F-39862AA5437F}" scale="75" showGridLines="0" fitToPage="1">
      <selection sqref="A1:K4"/>
      <pageMargins left="0.5" right="0.5" top="0.5" bottom="0.5" header="0" footer="0.5"/>
      <printOptions horizontalCentered="1" gridLines="1"/>
      <pageSetup scale="51"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50" orientation="landscape" r:id="rId2"/>
      <headerFooter alignWithMargins="0"/>
    </customSheetView>
    <customSheetView guid="{2A3615D7-7698-4568-8705-B8674009C55E}" scale="75" showGridLines="0" fitToPage="1">
      <selection sqref="A1:K4"/>
      <pageMargins left="0.5" right="0.5" top="0.5" bottom="0.5" header="0" footer="0.5"/>
      <printOptions horizontalCentered="1" gridLines="1"/>
      <pageSetup scale="51" orientation="landscape" r:id="rId3"/>
      <headerFooter alignWithMargins="0"/>
    </customSheetView>
    <customSheetView guid="{FFE0FEC9-02DE-4FCF-B2B2-8C86F1867C4E}" scale="75" showGridLines="0" fitToPage="1">
      <selection sqref="A1:K4"/>
      <pageMargins left="0.5" right="0.5" top="0.5" bottom="0.5" header="0" footer="0.5"/>
      <printOptions horizontalCentered="1" gridLines="1"/>
      <pageSetup scale="51" orientation="landscape" r:id="rId4"/>
      <headerFooter alignWithMargins="0"/>
    </customSheetView>
  </customSheetViews>
  <mergeCells count="11">
    <mergeCell ref="A77:A82"/>
    <mergeCell ref="B3:F3"/>
    <mergeCell ref="B4:F4"/>
    <mergeCell ref="B5:F5"/>
    <mergeCell ref="H1:H4"/>
    <mergeCell ref="B65:F65"/>
    <mergeCell ref="B66:F80"/>
    <mergeCell ref="G1:G7"/>
    <mergeCell ref="H44:H62"/>
    <mergeCell ref="H63:H65"/>
    <mergeCell ref="B1:F1"/>
  </mergeCells>
  <phoneticPr fontId="0" type="noConversion"/>
  <printOptions horizontalCentered="1"/>
  <pageMargins left="0.5" right="0.5" top="0.5" bottom="0.5" header="0" footer="0.5"/>
  <pageSetup scale="48" orientation="landscape" r:id="rId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E100"/>
  <sheetViews>
    <sheetView showGridLines="0" view="pageBreakPreview" zoomScale="70" zoomScaleNormal="75" zoomScaleSheetLayoutView="70" workbookViewId="0"/>
  </sheetViews>
  <sheetFormatPr defaultRowHeight="12.75" x14ac:dyDescent="0.2"/>
  <cols>
    <col min="1" max="1" width="14.7109375" customWidth="1"/>
    <col min="2" max="2" width="73.42578125" customWidth="1"/>
    <col min="3" max="3" width="39.140625" customWidth="1"/>
    <col min="4" max="4" width="17.5703125" customWidth="1"/>
    <col min="5" max="5" width="20.28515625" customWidth="1"/>
  </cols>
  <sheetData>
    <row r="1" spans="1:5" x14ac:dyDescent="0.2">
      <c r="C1" s="1273" t="s">
        <v>1796</v>
      </c>
      <c r="D1" s="1273"/>
      <c r="E1" s="1006" t="str">
        <f>IF('Cover Page'!$E$14&gt;0,'Cover Page'!$E$14," ")</f>
        <v xml:space="preserve"> </v>
      </c>
    </row>
    <row r="2" spans="1:5" ht="15" customHeight="1" x14ac:dyDescent="0.2">
      <c r="A2" s="823" t="s">
        <v>2119</v>
      </c>
      <c r="B2" s="1177" t="str">
        <f>IF('Cover Page'!$A$1&gt;0,'Cover Page'!$A$1," ")</f>
        <v xml:space="preserve"> </v>
      </c>
      <c r="C2" s="1560"/>
      <c r="D2" s="1560"/>
      <c r="E2" s="1560"/>
    </row>
    <row r="3" spans="1:5" ht="16.149999999999999" customHeight="1" x14ac:dyDescent="0.2"/>
    <row r="4" spans="1:5" ht="27" customHeight="1" x14ac:dyDescent="0.2">
      <c r="A4" s="1194" t="s">
        <v>1136</v>
      </c>
      <c r="B4" s="1194"/>
      <c r="C4" s="1194"/>
      <c r="D4" s="1194"/>
      <c r="E4" s="1194"/>
    </row>
    <row r="5" spans="1:5" ht="21" customHeight="1" x14ac:dyDescent="0.2">
      <c r="A5" s="1244" t="s">
        <v>1352</v>
      </c>
      <c r="B5" s="1244"/>
      <c r="C5" s="1244"/>
      <c r="D5" s="1244"/>
      <c r="E5" s="1244"/>
    </row>
    <row r="6" spans="1:5" ht="13.5" thickBot="1" x14ac:dyDescent="0.25"/>
    <row r="7" spans="1:5" x14ac:dyDescent="0.2">
      <c r="A7" s="1435"/>
      <c r="B7" s="1501"/>
      <c r="C7" s="1501"/>
      <c r="D7" s="1465"/>
      <c r="E7" s="186"/>
    </row>
    <row r="8" spans="1:5" x14ac:dyDescent="0.2">
      <c r="A8" s="1428" t="s">
        <v>1526</v>
      </c>
      <c r="B8" s="1470"/>
      <c r="C8" s="1470"/>
      <c r="D8" s="1441"/>
      <c r="E8" s="187" t="s">
        <v>1558</v>
      </c>
    </row>
    <row r="9" spans="1:5" x14ac:dyDescent="0.2">
      <c r="A9" s="1428" t="s">
        <v>953</v>
      </c>
      <c r="B9" s="1470"/>
      <c r="C9" s="1470"/>
      <c r="D9" s="1441"/>
      <c r="E9" s="187" t="s">
        <v>955</v>
      </c>
    </row>
    <row r="10" spans="1:5" x14ac:dyDescent="0.2">
      <c r="A10" s="1433"/>
      <c r="B10" s="1471"/>
      <c r="C10" s="1471"/>
      <c r="D10" s="1442"/>
      <c r="E10" s="188"/>
    </row>
    <row r="11" spans="1:5" s="1126" customFormat="1" ht="19.149999999999999" customHeight="1" x14ac:dyDescent="0.2">
      <c r="A11" s="1555" t="s">
        <v>998</v>
      </c>
      <c r="B11" s="1772"/>
      <c r="C11" s="1772"/>
      <c r="D11" s="1556"/>
      <c r="E11" s="1142"/>
    </row>
    <row r="12" spans="1:5" x14ac:dyDescent="0.2">
      <c r="A12" s="1779"/>
      <c r="B12" s="1780"/>
      <c r="C12" s="1780"/>
      <c r="D12" s="1781"/>
      <c r="E12" s="562"/>
    </row>
    <row r="13" spans="1:5" x14ac:dyDescent="0.2">
      <c r="A13" s="1779"/>
      <c r="B13" s="1780"/>
      <c r="C13" s="1780"/>
      <c r="D13" s="1781"/>
      <c r="E13" s="562"/>
    </row>
    <row r="14" spans="1:5" x14ac:dyDescent="0.2">
      <c r="A14" s="1779"/>
      <c r="B14" s="1780"/>
      <c r="C14" s="1780"/>
      <c r="D14" s="1781"/>
      <c r="E14" s="562"/>
    </row>
    <row r="15" spans="1:5" ht="13.5" thickBot="1" x14ac:dyDescent="0.25">
      <c r="A15" s="1782" t="s">
        <v>1353</v>
      </c>
      <c r="B15" s="1783"/>
      <c r="C15" s="1783"/>
      <c r="D15" s="1784"/>
      <c r="E15" s="295">
        <f>SUM(E12:E14)</f>
        <v>0</v>
      </c>
    </row>
    <row r="16" spans="1:5" ht="13.5" thickTop="1" x14ac:dyDescent="0.2">
      <c r="A16" s="1782"/>
      <c r="B16" s="1783"/>
      <c r="C16" s="1783"/>
      <c r="D16" s="1784"/>
      <c r="E16" s="296" t="s">
        <v>1202</v>
      </c>
    </row>
    <row r="17" spans="1:5" x14ac:dyDescent="0.2">
      <c r="A17" s="1785" t="s">
        <v>1361</v>
      </c>
      <c r="B17" s="1786"/>
      <c r="C17" s="1786"/>
      <c r="D17" s="1787"/>
      <c r="E17" s="297"/>
    </row>
    <row r="18" spans="1:5" x14ac:dyDescent="0.2">
      <c r="A18" s="1779"/>
      <c r="B18" s="1780"/>
      <c r="C18" s="1780"/>
      <c r="D18" s="1781"/>
      <c r="E18" s="562"/>
    </row>
    <row r="19" spans="1:5" x14ac:dyDescent="0.2">
      <c r="A19" s="1779"/>
      <c r="B19" s="1780"/>
      <c r="C19" s="1780"/>
      <c r="D19" s="1781"/>
      <c r="E19" s="562"/>
    </row>
    <row r="20" spans="1:5" x14ac:dyDescent="0.2">
      <c r="A20" s="1779"/>
      <c r="B20" s="1780"/>
      <c r="C20" s="1780"/>
      <c r="D20" s="1781"/>
      <c r="E20" s="562"/>
    </row>
    <row r="21" spans="1:5" ht="13.5" thickBot="1" x14ac:dyDescent="0.25">
      <c r="A21" s="1782" t="s">
        <v>1354</v>
      </c>
      <c r="B21" s="1783"/>
      <c r="C21" s="1783"/>
      <c r="D21" s="1784"/>
      <c r="E21" s="295">
        <f>SUM(E18:E20)</f>
        <v>0</v>
      </c>
    </row>
    <row r="22" spans="1:5" ht="13.5" thickTop="1" x14ac:dyDescent="0.2">
      <c r="A22" s="1782"/>
      <c r="B22" s="1783"/>
      <c r="C22" s="1783"/>
      <c r="D22" s="1784"/>
      <c r="E22" s="296" t="s">
        <v>1267</v>
      </c>
    </row>
    <row r="23" spans="1:5" x14ac:dyDescent="0.2">
      <c r="A23" s="1785" t="s">
        <v>1362</v>
      </c>
      <c r="B23" s="1786"/>
      <c r="C23" s="1786"/>
      <c r="D23" s="1787"/>
      <c r="E23" s="298"/>
    </row>
    <row r="24" spans="1:5" x14ac:dyDescent="0.2">
      <c r="A24" s="1779"/>
      <c r="B24" s="1780"/>
      <c r="C24" s="1780"/>
      <c r="D24" s="1781"/>
      <c r="E24" s="562"/>
    </row>
    <row r="25" spans="1:5" x14ac:dyDescent="0.2">
      <c r="A25" s="1779"/>
      <c r="B25" s="1780"/>
      <c r="C25" s="1780"/>
      <c r="D25" s="1781"/>
      <c r="E25" s="562"/>
    </row>
    <row r="26" spans="1:5" x14ac:dyDescent="0.2">
      <c r="A26" s="1779"/>
      <c r="B26" s="1780"/>
      <c r="C26" s="1780"/>
      <c r="D26" s="1781"/>
      <c r="E26" s="562"/>
    </row>
    <row r="27" spans="1:5" ht="13.5" thickBot="1" x14ac:dyDescent="0.25">
      <c r="A27" s="1782" t="s">
        <v>1355</v>
      </c>
      <c r="B27" s="1783"/>
      <c r="C27" s="1783"/>
      <c r="D27" s="1784"/>
      <c r="E27" s="295">
        <f>SUM(E24:E26)</f>
        <v>0</v>
      </c>
    </row>
    <row r="28" spans="1:5" ht="13.5" thickTop="1" x14ac:dyDescent="0.2">
      <c r="A28" s="1782"/>
      <c r="B28" s="1783"/>
      <c r="C28" s="1783"/>
      <c r="D28" s="1784"/>
      <c r="E28" s="296" t="s">
        <v>1267</v>
      </c>
    </row>
    <row r="29" spans="1:5" x14ac:dyDescent="0.2">
      <c r="A29" s="1785" t="s">
        <v>1363</v>
      </c>
      <c r="B29" s="1786"/>
      <c r="C29" s="1786"/>
      <c r="D29" s="1787"/>
      <c r="E29" s="299"/>
    </row>
    <row r="30" spans="1:5" x14ac:dyDescent="0.2">
      <c r="A30" s="1779"/>
      <c r="B30" s="1780"/>
      <c r="C30" s="1780"/>
      <c r="D30" s="1781"/>
      <c r="E30" s="562"/>
    </row>
    <row r="31" spans="1:5" x14ac:dyDescent="0.2">
      <c r="A31" s="1779"/>
      <c r="B31" s="1780"/>
      <c r="C31" s="1780"/>
      <c r="D31" s="1781"/>
      <c r="E31" s="562"/>
    </row>
    <row r="32" spans="1:5" x14ac:dyDescent="0.2">
      <c r="A32" s="1779"/>
      <c r="B32" s="1780"/>
      <c r="C32" s="1780"/>
      <c r="D32" s="1781"/>
      <c r="E32" s="562"/>
    </row>
    <row r="33" spans="1:5" ht="13.5" thickBot="1" x14ac:dyDescent="0.25">
      <c r="A33" s="1782" t="s">
        <v>1204</v>
      </c>
      <c r="B33" s="1783"/>
      <c r="C33" s="1783"/>
      <c r="D33" s="1784"/>
      <c r="E33" s="295">
        <f>SUM(E30:E32)</f>
        <v>0</v>
      </c>
    </row>
    <row r="34" spans="1:5" ht="13.5" thickTop="1" x14ac:dyDescent="0.2">
      <c r="A34" s="1782"/>
      <c r="B34" s="1783"/>
      <c r="C34" s="1783"/>
      <c r="D34" s="1784"/>
      <c r="E34" s="299"/>
    </row>
    <row r="35" spans="1:5" x14ac:dyDescent="0.2">
      <c r="A35" s="1785" t="s">
        <v>1364</v>
      </c>
      <c r="B35" s="1786"/>
      <c r="C35" s="1786"/>
      <c r="D35" s="1787"/>
      <c r="E35" s="298"/>
    </row>
    <row r="36" spans="1:5" x14ac:dyDescent="0.2">
      <c r="A36" s="1779"/>
      <c r="B36" s="1780"/>
      <c r="C36" s="1780"/>
      <c r="D36" s="1781"/>
      <c r="E36" s="562"/>
    </row>
    <row r="37" spans="1:5" x14ac:dyDescent="0.2">
      <c r="A37" s="1779"/>
      <c r="B37" s="1780"/>
      <c r="C37" s="1780"/>
      <c r="D37" s="1781"/>
      <c r="E37" s="562"/>
    </row>
    <row r="38" spans="1:5" x14ac:dyDescent="0.2">
      <c r="A38" s="1779"/>
      <c r="B38" s="1780"/>
      <c r="C38" s="1780"/>
      <c r="D38" s="1781"/>
      <c r="E38" s="562"/>
    </row>
    <row r="39" spans="1:5" ht="13.5" thickBot="1" x14ac:dyDescent="0.25">
      <c r="A39" s="1773" t="s">
        <v>1356</v>
      </c>
      <c r="B39" s="1774"/>
      <c r="C39" s="1774"/>
      <c r="D39" s="1775"/>
      <c r="E39" s="295">
        <f>SUM(E36:E38)</f>
        <v>0</v>
      </c>
    </row>
    <row r="40" spans="1:5" ht="13.5" thickTop="1" x14ac:dyDescent="0.2">
      <c r="A40" s="1782"/>
      <c r="B40" s="1783"/>
      <c r="C40" s="1783"/>
      <c r="D40" s="1784"/>
      <c r="E40" s="296" t="s">
        <v>1267</v>
      </c>
    </row>
    <row r="41" spans="1:5" x14ac:dyDescent="0.2">
      <c r="A41" s="1785" t="s">
        <v>1365</v>
      </c>
      <c r="B41" s="1786"/>
      <c r="C41" s="1786"/>
      <c r="D41" s="1787"/>
      <c r="E41" s="298"/>
    </row>
    <row r="42" spans="1:5" x14ac:dyDescent="0.2">
      <c r="A42" s="1779"/>
      <c r="B42" s="1780"/>
      <c r="C42" s="1780"/>
      <c r="D42" s="1781"/>
      <c r="E42" s="562"/>
    </row>
    <row r="43" spans="1:5" x14ac:dyDescent="0.2">
      <c r="A43" s="1779"/>
      <c r="B43" s="1780"/>
      <c r="C43" s="1780"/>
      <c r="D43" s="1781"/>
      <c r="E43" s="562"/>
    </row>
    <row r="44" spans="1:5" x14ac:dyDescent="0.2">
      <c r="A44" s="1779"/>
      <c r="B44" s="1780"/>
      <c r="C44" s="1780"/>
      <c r="D44" s="1781"/>
      <c r="E44" s="562"/>
    </row>
    <row r="45" spans="1:5" ht="13.5" thickBot="1" x14ac:dyDescent="0.25">
      <c r="A45" s="1773" t="s">
        <v>1357</v>
      </c>
      <c r="B45" s="1774"/>
      <c r="C45" s="1774"/>
      <c r="D45" s="1775"/>
      <c r="E45" s="295">
        <f>SUM(E42:E44)</f>
        <v>0</v>
      </c>
    </row>
    <row r="46" spans="1:5" ht="13.5" thickTop="1" x14ac:dyDescent="0.2">
      <c r="A46" s="1782"/>
      <c r="B46" s="1783"/>
      <c r="C46" s="1783"/>
      <c r="D46" s="1784"/>
      <c r="E46" s="296" t="s">
        <v>1267</v>
      </c>
    </row>
    <row r="47" spans="1:5" ht="13.5" thickBot="1" x14ac:dyDescent="0.25">
      <c r="A47" s="1776"/>
      <c r="B47" s="1777"/>
      <c r="C47" s="1777"/>
      <c r="D47" s="1778"/>
      <c r="E47" s="300"/>
    </row>
    <row r="48" spans="1:5" ht="15.6" customHeight="1" x14ac:dyDescent="0.2"/>
    <row r="49" spans="1:5" x14ac:dyDescent="0.2">
      <c r="A49" s="1194" t="s">
        <v>1146</v>
      </c>
      <c r="B49" s="1194"/>
      <c r="C49" s="1194"/>
      <c r="D49" s="1194"/>
      <c r="E49" s="1194"/>
    </row>
    <row r="50" spans="1:5" ht="13.5" thickBot="1" x14ac:dyDescent="0.25"/>
    <row r="51" spans="1:5" x14ac:dyDescent="0.2">
      <c r="A51" s="1435"/>
      <c r="B51" s="1501"/>
      <c r="C51" s="1465"/>
      <c r="D51" s="1464"/>
      <c r="E51" s="1550"/>
    </row>
    <row r="52" spans="1:5" x14ac:dyDescent="0.2">
      <c r="A52" s="1428"/>
      <c r="B52" s="1470"/>
      <c r="C52" s="1441"/>
      <c r="D52" s="1457" t="s">
        <v>185</v>
      </c>
      <c r="E52" s="1554"/>
    </row>
    <row r="53" spans="1:5" x14ac:dyDescent="0.2">
      <c r="A53" s="1428"/>
      <c r="B53" s="1470"/>
      <c r="C53" s="1441"/>
      <c r="D53" s="8"/>
      <c r="E53" s="211"/>
    </row>
    <row r="54" spans="1:5" x14ac:dyDescent="0.2">
      <c r="A54" s="1428"/>
      <c r="B54" s="1470"/>
      <c r="C54" s="1441"/>
      <c r="D54" s="17"/>
      <c r="E54" s="187"/>
    </row>
    <row r="55" spans="1:5" x14ac:dyDescent="0.2">
      <c r="A55" s="1428" t="s">
        <v>1147</v>
      </c>
      <c r="B55" s="1470"/>
      <c r="C55" s="1441"/>
      <c r="D55" s="17" t="s">
        <v>186</v>
      </c>
      <c r="E55" s="187" t="s">
        <v>1558</v>
      </c>
    </row>
    <row r="56" spans="1:5" s="30" customFormat="1" x14ac:dyDescent="0.2">
      <c r="A56" s="1428" t="s">
        <v>953</v>
      </c>
      <c r="B56" s="1470"/>
      <c r="C56" s="1441"/>
      <c r="D56" s="17" t="s">
        <v>955</v>
      </c>
      <c r="E56" s="187" t="s">
        <v>958</v>
      </c>
    </row>
    <row r="57" spans="1:5" x14ac:dyDescent="0.2">
      <c r="A57" s="1433"/>
      <c r="B57" s="1471"/>
      <c r="C57" s="1442"/>
      <c r="D57" s="18"/>
      <c r="E57" s="188"/>
    </row>
    <row r="58" spans="1:5" ht="18.600000000000001" customHeight="1" x14ac:dyDescent="0.2">
      <c r="A58" s="1555" t="s">
        <v>1004</v>
      </c>
      <c r="B58" s="1772"/>
      <c r="C58" s="1556"/>
      <c r="D58" s="20"/>
      <c r="E58" s="222"/>
    </row>
    <row r="59" spans="1:5" x14ac:dyDescent="0.2">
      <c r="A59" s="1502"/>
      <c r="B59" s="1503"/>
      <c r="C59" s="1504"/>
      <c r="D59" s="550"/>
      <c r="E59" s="531"/>
    </row>
    <row r="60" spans="1:5" x14ac:dyDescent="0.2">
      <c r="A60" s="1502"/>
      <c r="B60" s="1503"/>
      <c r="C60" s="1504"/>
      <c r="D60" s="550"/>
      <c r="E60" s="531"/>
    </row>
    <row r="61" spans="1:5" x14ac:dyDescent="0.2">
      <c r="A61" s="1502"/>
      <c r="B61" s="1503"/>
      <c r="C61" s="1504"/>
      <c r="D61" s="550"/>
      <c r="E61" s="531"/>
    </row>
    <row r="62" spans="1:5" x14ac:dyDescent="0.2">
      <c r="A62" s="1502"/>
      <c r="B62" s="1503"/>
      <c r="C62" s="1504"/>
      <c r="D62" s="550"/>
      <c r="E62" s="531"/>
    </row>
    <row r="63" spans="1:5" x14ac:dyDescent="0.2">
      <c r="A63" s="1502"/>
      <c r="B63" s="1503"/>
      <c r="C63" s="1504"/>
      <c r="D63" s="550"/>
      <c r="E63" s="531"/>
    </row>
    <row r="64" spans="1:5" x14ac:dyDescent="0.2">
      <c r="A64" s="1502"/>
      <c r="B64" s="1503"/>
      <c r="C64" s="1504"/>
      <c r="D64" s="550"/>
      <c r="E64" s="531"/>
    </row>
    <row r="65" spans="1:5" ht="13.5" thickBot="1" x14ac:dyDescent="0.25">
      <c r="A65" s="1472" t="s">
        <v>1358</v>
      </c>
      <c r="B65" s="1500"/>
      <c r="C65" s="1473"/>
      <c r="D65" s="251"/>
      <c r="E65" s="213">
        <f>SUM(E59:E64)</f>
        <v>0</v>
      </c>
    </row>
    <row r="66" spans="1:5" ht="13.5" thickTop="1" x14ac:dyDescent="0.2">
      <c r="A66" s="1472"/>
      <c r="B66" s="1500"/>
      <c r="C66" s="1473"/>
      <c r="D66" s="251"/>
      <c r="E66" s="296" t="s">
        <v>1267</v>
      </c>
    </row>
    <row r="67" spans="1:5" x14ac:dyDescent="0.2">
      <c r="A67" s="1474" t="s">
        <v>1005</v>
      </c>
      <c r="B67" s="1624"/>
      <c r="C67" s="1475"/>
      <c r="D67" s="251"/>
      <c r="E67" s="223"/>
    </row>
    <row r="68" spans="1:5" x14ac:dyDescent="0.2">
      <c r="A68" s="1502"/>
      <c r="B68" s="1503"/>
      <c r="C68" s="1504"/>
      <c r="D68" s="550"/>
      <c r="E68" s="531"/>
    </row>
    <row r="69" spans="1:5" x14ac:dyDescent="0.2">
      <c r="A69" s="1502"/>
      <c r="B69" s="1503"/>
      <c r="C69" s="1504"/>
      <c r="D69" s="550"/>
      <c r="E69" s="531"/>
    </row>
    <row r="70" spans="1:5" x14ac:dyDescent="0.2">
      <c r="A70" s="1502"/>
      <c r="B70" s="1503"/>
      <c r="C70" s="1504"/>
      <c r="D70" s="550"/>
      <c r="E70" s="531"/>
    </row>
    <row r="71" spans="1:5" x14ac:dyDescent="0.2">
      <c r="A71" s="1502"/>
      <c r="B71" s="1503"/>
      <c r="C71" s="1504"/>
      <c r="D71" s="550"/>
      <c r="E71" s="531"/>
    </row>
    <row r="72" spans="1:5" x14ac:dyDescent="0.2">
      <c r="A72" s="1502"/>
      <c r="B72" s="1503"/>
      <c r="C72" s="1504"/>
      <c r="D72" s="550"/>
      <c r="E72" s="531"/>
    </row>
    <row r="73" spans="1:5" x14ac:dyDescent="0.2">
      <c r="A73" s="1502"/>
      <c r="B73" s="1503"/>
      <c r="C73" s="1504"/>
      <c r="D73" s="550"/>
      <c r="E73" s="531"/>
    </row>
    <row r="74" spans="1:5" ht="13.5" thickBot="1" x14ac:dyDescent="0.25">
      <c r="A74" s="1472" t="s">
        <v>1359</v>
      </c>
      <c r="B74" s="1500"/>
      <c r="C74" s="1473"/>
      <c r="D74" s="251"/>
      <c r="E74" s="213">
        <f>SUM(E68:E73)</f>
        <v>0</v>
      </c>
    </row>
    <row r="75" spans="1:5" ht="13.5" thickTop="1" x14ac:dyDescent="0.2">
      <c r="A75" s="1472"/>
      <c r="B75" s="1500"/>
      <c r="C75" s="1473"/>
      <c r="D75" s="251"/>
      <c r="E75" s="296" t="s">
        <v>1267</v>
      </c>
    </row>
    <row r="76" spans="1:5" x14ac:dyDescent="0.2">
      <c r="A76" s="1474" t="s">
        <v>1006</v>
      </c>
      <c r="B76" s="1624"/>
      <c r="C76" s="1475"/>
      <c r="D76" s="251"/>
      <c r="E76" s="223"/>
    </row>
    <row r="77" spans="1:5" x14ac:dyDescent="0.2">
      <c r="A77" s="1502"/>
      <c r="B77" s="1503"/>
      <c r="C77" s="1504"/>
      <c r="D77" s="550"/>
      <c r="E77" s="531"/>
    </row>
    <row r="78" spans="1:5" x14ac:dyDescent="0.2">
      <c r="A78" s="1502"/>
      <c r="B78" s="1503"/>
      <c r="C78" s="1504"/>
      <c r="D78" s="550"/>
      <c r="E78" s="531"/>
    </row>
    <row r="79" spans="1:5" x14ac:dyDescent="0.2">
      <c r="A79" s="1502"/>
      <c r="B79" s="1503"/>
      <c r="C79" s="1504"/>
      <c r="D79" s="550"/>
      <c r="E79" s="531"/>
    </row>
    <row r="80" spans="1:5" x14ac:dyDescent="0.2">
      <c r="A80" s="1502"/>
      <c r="B80" s="1503"/>
      <c r="C80" s="1504"/>
      <c r="D80" s="550"/>
      <c r="E80" s="531"/>
    </row>
    <row r="81" spans="1:5" x14ac:dyDescent="0.2">
      <c r="A81" s="1502"/>
      <c r="B81" s="1503"/>
      <c r="C81" s="1504"/>
      <c r="D81" s="550"/>
      <c r="E81" s="531"/>
    </row>
    <row r="82" spans="1:5" x14ac:dyDescent="0.2">
      <c r="A82" s="1502"/>
      <c r="B82" s="1503"/>
      <c r="C82" s="1504"/>
      <c r="D82" s="550"/>
      <c r="E82" s="531"/>
    </row>
    <row r="83" spans="1:5" ht="13.5" thickBot="1" x14ac:dyDescent="0.25">
      <c r="A83" s="1472" t="s">
        <v>1360</v>
      </c>
      <c r="B83" s="1500"/>
      <c r="C83" s="1473"/>
      <c r="D83" s="22"/>
      <c r="E83" s="213">
        <f>SUM(E77:E82)</f>
        <v>0</v>
      </c>
    </row>
    <row r="84" spans="1:5" ht="13.5" thickTop="1" x14ac:dyDescent="0.2">
      <c r="A84" s="1472"/>
      <c r="B84" s="1500"/>
      <c r="C84" s="1473"/>
      <c r="D84" s="22"/>
      <c r="E84" s="302" t="s">
        <v>1267</v>
      </c>
    </row>
    <row r="85" spans="1:5" ht="13.5" thickBot="1" x14ac:dyDescent="0.25">
      <c r="A85" s="1505"/>
      <c r="B85" s="1506"/>
      <c r="C85" s="1507"/>
      <c r="D85" s="35"/>
      <c r="E85" s="301"/>
    </row>
    <row r="86" spans="1:5" x14ac:dyDescent="0.2">
      <c r="A86" s="509"/>
      <c r="B86" s="509"/>
      <c r="C86" s="509"/>
    </row>
    <row r="87" spans="1:5" x14ac:dyDescent="0.2">
      <c r="A87" s="509"/>
      <c r="B87" s="509"/>
      <c r="C87" s="509"/>
      <c r="D87" s="66"/>
      <c r="E87" s="54" t="s">
        <v>853</v>
      </c>
    </row>
    <row r="88" spans="1:5" s="509" customFormat="1" x14ac:dyDescent="0.2"/>
    <row r="89" spans="1:5" s="509" customFormat="1" x14ac:dyDescent="0.2"/>
    <row r="90" spans="1:5" s="509" customFormat="1" x14ac:dyDescent="0.2"/>
    <row r="91" spans="1:5" s="509" customFormat="1" x14ac:dyDescent="0.2"/>
    <row r="92" spans="1:5" s="509" customFormat="1" x14ac:dyDescent="0.2"/>
    <row r="93" spans="1:5" s="509" customFormat="1" x14ac:dyDescent="0.2"/>
    <row r="94" spans="1:5" s="509" customFormat="1" x14ac:dyDescent="0.2"/>
    <row r="95" spans="1:5" s="509" customFormat="1" x14ac:dyDescent="0.2"/>
    <row r="96" spans="1:5" s="509" customFormat="1" x14ac:dyDescent="0.2"/>
    <row r="97" s="509" customFormat="1" x14ac:dyDescent="0.2"/>
    <row r="98" s="509" customFormat="1" x14ac:dyDescent="0.2"/>
    <row r="99" s="509" customFormat="1" x14ac:dyDescent="0.2"/>
    <row r="100" s="509" customFormat="1" x14ac:dyDescent="0.2"/>
  </sheetData>
  <sheetProtection password="C9B0" sheet="1" objects="1" scenarios="1" formatCells="0" formatColumns="0" formatRows="0" insertColumns="0" insertRows="0"/>
  <customSheetViews>
    <customSheetView guid="{56330057-FDF7-4F01-A54F-39862AA5437F}" scale="75" showGridLines="0" fitToPage="1">
      <selection sqref="A1:K2"/>
      <pageMargins left="0.5" right="0.5" top="0.5" bottom="1" header="0.5" footer="0.5"/>
      <printOptions horizontalCentered="1" gridLines="1"/>
      <pageSetup scale="61" orientation="portrait" r:id="rId1"/>
      <headerFooter alignWithMargins="0">
        <oddFooter>&amp;R&amp;12Page F-41</oddFooter>
      </headerFooter>
    </customSheetView>
    <customSheetView guid="{5798407D-750F-4210-A659-AB18B2146EC8}" scale="75" showGridLines="0" fitToPage="1" showRuler="0">
      <pageMargins left="0.5" right="0.5" top="0.5" bottom="1" header="0.5" footer="0.5"/>
      <printOptions horizontalCentered="1"/>
      <pageSetup scale="60" orientation="portrait" r:id="rId2"/>
      <headerFooter alignWithMargins="0">
        <oddFooter>&amp;R&amp;12Page F-41</oddFooter>
      </headerFooter>
    </customSheetView>
    <customSheetView guid="{2A3615D7-7698-4568-8705-B8674009C55E}" scale="75" showGridLines="0" fitToPage="1">
      <selection sqref="A1:K2"/>
      <pageMargins left="0.5" right="0.5" top="0.5" bottom="1" header="0.5" footer="0.5"/>
      <printOptions horizontalCentered="1" gridLines="1"/>
      <pageSetup scale="61" orientation="portrait" r:id="rId3"/>
      <headerFooter alignWithMargins="0">
        <oddFooter>&amp;R&amp;12Page F-41</oddFooter>
      </headerFooter>
    </customSheetView>
    <customSheetView guid="{FFE0FEC9-02DE-4FCF-B2B2-8C86F1867C4E}" scale="75" showGridLines="0" fitToPage="1">
      <selection sqref="A1:K2"/>
      <pageMargins left="0.5" right="0.5" top="0.5" bottom="1" header="0.5" footer="0.5"/>
      <printOptions horizontalCentered="1" gridLines="1"/>
      <pageSetup scale="61" orientation="portrait" r:id="rId4"/>
      <headerFooter alignWithMargins="0">
        <oddFooter>&amp;R&amp;12Page F-41</oddFooter>
      </headerFooter>
    </customSheetView>
  </customSheetViews>
  <mergeCells count="83">
    <mergeCell ref="B2:E2"/>
    <mergeCell ref="A4:E4"/>
    <mergeCell ref="A5:E5"/>
    <mergeCell ref="A7:D7"/>
    <mergeCell ref="A10:D10"/>
    <mergeCell ref="A8:D8"/>
    <mergeCell ref="A9:D9"/>
    <mergeCell ref="A11:D11"/>
    <mergeCell ref="A12:D12"/>
    <mergeCell ref="A13:D13"/>
    <mergeCell ref="A14:D14"/>
    <mergeCell ref="A55:C55"/>
    <mergeCell ref="A53:C53"/>
    <mergeCell ref="A54:C54"/>
    <mergeCell ref="A20:D20"/>
    <mergeCell ref="A22:D22"/>
    <mergeCell ref="A24:D24"/>
    <mergeCell ref="A25:D25"/>
    <mergeCell ref="A15:D15"/>
    <mergeCell ref="A16:D16"/>
    <mergeCell ref="A18:D18"/>
    <mergeCell ref="A19:D19"/>
    <mergeCell ref="A36:D36"/>
    <mergeCell ref="A37:D37"/>
    <mergeCell ref="A35:D35"/>
    <mergeCell ref="A26:D26"/>
    <mergeCell ref="A28:D28"/>
    <mergeCell ref="A30:D30"/>
    <mergeCell ref="A31:D31"/>
    <mergeCell ref="A44:D44"/>
    <mergeCell ref="A46:D46"/>
    <mergeCell ref="A17:D17"/>
    <mergeCell ref="A21:D21"/>
    <mergeCell ref="A23:D23"/>
    <mergeCell ref="A27:D27"/>
    <mergeCell ref="A29:D29"/>
    <mergeCell ref="A33:D33"/>
    <mergeCell ref="A38:D38"/>
    <mergeCell ref="A40:D40"/>
    <mergeCell ref="A42:D42"/>
    <mergeCell ref="A43:D43"/>
    <mergeCell ref="A39:D39"/>
    <mergeCell ref="A41:D41"/>
    <mergeCell ref="A32:D32"/>
    <mergeCell ref="A34:D34"/>
    <mergeCell ref="A61:C61"/>
    <mergeCell ref="A62:C62"/>
    <mergeCell ref="A63:C63"/>
    <mergeCell ref="A64:C64"/>
    <mergeCell ref="A45:D45"/>
    <mergeCell ref="A47:D47"/>
    <mergeCell ref="A59:C59"/>
    <mergeCell ref="A60:C60"/>
    <mergeCell ref="A52:C52"/>
    <mergeCell ref="A57:C57"/>
    <mergeCell ref="A49:E49"/>
    <mergeCell ref="D51:E51"/>
    <mergeCell ref="A51:C51"/>
    <mergeCell ref="D52:E52"/>
    <mergeCell ref="A56:C56"/>
    <mergeCell ref="A72:C72"/>
    <mergeCell ref="A73:C73"/>
    <mergeCell ref="A75:C75"/>
    <mergeCell ref="A66:C66"/>
    <mergeCell ref="A68:C68"/>
    <mergeCell ref="A69:C69"/>
    <mergeCell ref="A70:C70"/>
    <mergeCell ref="C1:D1"/>
    <mergeCell ref="A81:C81"/>
    <mergeCell ref="A82:C82"/>
    <mergeCell ref="A85:C85"/>
    <mergeCell ref="A58:C58"/>
    <mergeCell ref="A65:C65"/>
    <mergeCell ref="A67:C67"/>
    <mergeCell ref="A74:C74"/>
    <mergeCell ref="A76:C76"/>
    <mergeCell ref="A83:C83"/>
    <mergeCell ref="A84:C84"/>
    <mergeCell ref="A77:C77"/>
    <mergeCell ref="A78:C78"/>
    <mergeCell ref="A79:C79"/>
    <mergeCell ref="A80:C80"/>
    <mergeCell ref="A71:C71"/>
  </mergeCells>
  <phoneticPr fontId="0" type="noConversion"/>
  <printOptions horizontalCentered="1"/>
  <pageMargins left="0.5" right="0.5" top="0.5" bottom="1" header="0.5" footer="0.5"/>
  <pageSetup scale="58" orientation="portrait" r:id="rId5"/>
  <headerFooter alignWithMargins="0">
    <oddFooter>&amp;R&amp;12Page F-41</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E79"/>
  <sheetViews>
    <sheetView showGridLines="0" view="pageBreakPreview" zoomScale="115" zoomScaleNormal="75" zoomScaleSheetLayoutView="115" workbookViewId="0"/>
  </sheetViews>
  <sheetFormatPr defaultRowHeight="12.75" x14ac:dyDescent="0.2"/>
  <cols>
    <col min="1" max="1" width="14.42578125" customWidth="1"/>
    <col min="2" max="2" width="43.140625" customWidth="1"/>
    <col min="3" max="3" width="24" customWidth="1"/>
    <col min="4" max="4" width="24" bestFit="1" customWidth="1"/>
    <col min="5" max="5" width="24" customWidth="1"/>
  </cols>
  <sheetData>
    <row r="1" spans="1:5" x14ac:dyDescent="0.2">
      <c r="C1" s="1273" t="s">
        <v>1796</v>
      </c>
      <c r="D1" s="1273"/>
      <c r="E1" s="1006" t="str">
        <f>IF('Cover Page'!$E$14&gt;0,'Cover Page'!$E$14," ")</f>
        <v xml:space="preserve"> </v>
      </c>
    </row>
    <row r="2" spans="1:5" ht="15" customHeight="1" x14ac:dyDescent="0.2">
      <c r="A2" s="823" t="s">
        <v>2119</v>
      </c>
      <c r="B2" s="1177" t="str">
        <f>IF('Cover Page'!$A$1&gt;0,'Cover Page'!$A$1," ")</f>
        <v xml:space="preserve"> </v>
      </c>
      <c r="C2" s="1560"/>
      <c r="D2" s="1560"/>
      <c r="E2" s="1560"/>
    </row>
    <row r="3" spans="1:5" ht="25.9" customHeight="1" x14ac:dyDescent="0.2"/>
    <row r="4" spans="1:5" x14ac:dyDescent="0.2">
      <c r="A4" s="1194" t="s">
        <v>1148</v>
      </c>
      <c r="B4" s="1194"/>
      <c r="C4" s="1194"/>
      <c r="D4" s="1194"/>
      <c r="E4" s="1194"/>
    </row>
    <row r="6" spans="1:5" x14ac:dyDescent="0.2">
      <c r="A6" s="1244" t="s">
        <v>871</v>
      </c>
      <c r="B6" s="1244"/>
      <c r="C6" s="1244"/>
      <c r="D6" s="1244"/>
      <c r="E6" s="1244"/>
    </row>
    <row r="7" spans="1:5" x14ac:dyDescent="0.2">
      <c r="A7" s="1244" t="s">
        <v>1522</v>
      </c>
      <c r="B7" s="1244"/>
      <c r="C7" s="1244"/>
      <c r="D7" s="1244"/>
      <c r="E7" s="1244"/>
    </row>
    <row r="8" spans="1:5" x14ac:dyDescent="0.2">
      <c r="A8" s="1244" t="s">
        <v>873</v>
      </c>
      <c r="B8" s="1244"/>
      <c r="C8" s="1244"/>
      <c r="D8" s="1244"/>
      <c r="E8" s="1244"/>
    </row>
    <row r="9" spans="1:5" x14ac:dyDescent="0.2">
      <c r="A9" s="1244" t="s">
        <v>872</v>
      </c>
      <c r="B9" s="1244"/>
      <c r="C9" s="1244"/>
      <c r="D9" s="1244"/>
      <c r="E9" s="1244"/>
    </row>
    <row r="10" spans="1:5" ht="13.5" thickBot="1" x14ac:dyDescent="0.25"/>
    <row r="11" spans="1:5" x14ac:dyDescent="0.2">
      <c r="A11" s="1435"/>
      <c r="B11" s="1465"/>
      <c r="C11" s="50"/>
      <c r="D11" s="50"/>
      <c r="E11" s="186"/>
    </row>
    <row r="12" spans="1:5" x14ac:dyDescent="0.2">
      <c r="A12" s="1428"/>
      <c r="B12" s="1441"/>
      <c r="C12" s="17" t="s">
        <v>1150</v>
      </c>
      <c r="D12" s="17" t="s">
        <v>1152</v>
      </c>
      <c r="E12" s="187"/>
    </row>
    <row r="13" spans="1:5" x14ac:dyDescent="0.2">
      <c r="A13" s="1428" t="s">
        <v>1149</v>
      </c>
      <c r="B13" s="1441"/>
      <c r="C13" s="17" t="s">
        <v>1151</v>
      </c>
      <c r="D13" s="17" t="s">
        <v>880</v>
      </c>
      <c r="E13" s="187" t="s">
        <v>512</v>
      </c>
    </row>
    <row r="14" spans="1:5" x14ac:dyDescent="0.2">
      <c r="A14" s="1428" t="s">
        <v>953</v>
      </c>
      <c r="B14" s="1441"/>
      <c r="C14" s="17" t="s">
        <v>955</v>
      </c>
      <c r="D14" s="17" t="s">
        <v>958</v>
      </c>
      <c r="E14" s="187" t="s">
        <v>960</v>
      </c>
    </row>
    <row r="15" spans="1:5" x14ac:dyDescent="0.2">
      <c r="A15" s="1433"/>
      <c r="B15" s="1442"/>
      <c r="C15" s="18"/>
      <c r="D15" s="18"/>
      <c r="E15" s="188"/>
    </row>
    <row r="16" spans="1:5" x14ac:dyDescent="0.2">
      <c r="A16" s="1791" t="s">
        <v>513</v>
      </c>
      <c r="B16" s="1463"/>
      <c r="C16" s="33"/>
      <c r="D16" s="33"/>
      <c r="E16" s="222"/>
    </row>
    <row r="17" spans="1:5" x14ac:dyDescent="0.2">
      <c r="A17" s="1472" t="s">
        <v>881</v>
      </c>
      <c r="B17" s="1473"/>
      <c r="C17" s="530"/>
      <c r="D17" s="530"/>
      <c r="E17" s="531"/>
    </row>
    <row r="18" spans="1:5" x14ac:dyDescent="0.2">
      <c r="A18" s="1466" t="s">
        <v>882</v>
      </c>
      <c r="B18" s="1467"/>
      <c r="C18" s="538"/>
      <c r="D18" s="538"/>
      <c r="E18" s="563"/>
    </row>
    <row r="19" spans="1:5" x14ac:dyDescent="0.2">
      <c r="A19" s="1466"/>
      <c r="B19" s="1467"/>
      <c r="C19" s="48"/>
      <c r="D19" s="48"/>
      <c r="E19" s="303"/>
    </row>
    <row r="20" spans="1:5" x14ac:dyDescent="0.2">
      <c r="A20" s="1466" t="s">
        <v>883</v>
      </c>
      <c r="B20" s="1467"/>
      <c r="C20" s="75">
        <f>SUM(C17:C18)</f>
        <v>0</v>
      </c>
      <c r="D20" s="75">
        <f>SUM(D17:D18)</f>
        <v>0</v>
      </c>
      <c r="E20" s="240">
        <f>SUM(E17:E18)</f>
        <v>0</v>
      </c>
    </row>
    <row r="21" spans="1:5" x14ac:dyDescent="0.2">
      <c r="A21" s="1466"/>
      <c r="B21" s="1467"/>
      <c r="C21" s="45"/>
      <c r="D21" s="45"/>
      <c r="E21" s="286"/>
    </row>
    <row r="22" spans="1:5" x14ac:dyDescent="0.2">
      <c r="A22" s="1788" t="s">
        <v>514</v>
      </c>
      <c r="B22" s="1789"/>
      <c r="C22" s="45"/>
      <c r="D22" s="45"/>
      <c r="E22" s="286"/>
    </row>
    <row r="23" spans="1:5" x14ac:dyDescent="0.2">
      <c r="A23" s="1466" t="s">
        <v>881</v>
      </c>
      <c r="B23" s="1467"/>
      <c r="C23" s="530"/>
      <c r="D23" s="530"/>
      <c r="E23" s="531"/>
    </row>
    <row r="24" spans="1:5" x14ac:dyDescent="0.2">
      <c r="A24" s="1466" t="s">
        <v>882</v>
      </c>
      <c r="B24" s="1467"/>
      <c r="C24" s="538"/>
      <c r="D24" s="538"/>
      <c r="E24" s="563"/>
    </row>
    <row r="25" spans="1:5" x14ac:dyDescent="0.2">
      <c r="A25" s="1466"/>
      <c r="B25" s="1467"/>
      <c r="C25" s="48"/>
      <c r="D25" s="48"/>
      <c r="E25" s="303"/>
    </row>
    <row r="26" spans="1:5" x14ac:dyDescent="0.2">
      <c r="A26" s="1466" t="s">
        <v>839</v>
      </c>
      <c r="B26" s="1467"/>
      <c r="C26" s="75">
        <f>SUM(C23:C24)</f>
        <v>0</v>
      </c>
      <c r="D26" s="75">
        <f>SUM(D23:D24)</f>
        <v>0</v>
      </c>
      <c r="E26" s="240">
        <f>SUM(E23:E24)</f>
        <v>0</v>
      </c>
    </row>
    <row r="27" spans="1:5" x14ac:dyDescent="0.2">
      <c r="A27" s="1466"/>
      <c r="B27" s="1467"/>
      <c r="C27" s="45"/>
      <c r="D27" s="45"/>
      <c r="E27" s="286"/>
    </row>
    <row r="28" spans="1:5" x14ac:dyDescent="0.2">
      <c r="A28" s="1788" t="s">
        <v>840</v>
      </c>
      <c r="B28" s="1789"/>
      <c r="C28" s="45"/>
      <c r="D28" s="45"/>
      <c r="E28" s="286"/>
    </row>
    <row r="29" spans="1:5" x14ac:dyDescent="0.2">
      <c r="A29" s="1466" t="s">
        <v>881</v>
      </c>
      <c r="B29" s="1467"/>
      <c r="C29" s="530"/>
      <c r="D29" s="530"/>
      <c r="E29" s="531"/>
    </row>
    <row r="30" spans="1:5" x14ac:dyDescent="0.2">
      <c r="A30" s="1466" t="s">
        <v>882</v>
      </c>
      <c r="B30" s="1467"/>
      <c r="C30" s="538"/>
      <c r="D30" s="538"/>
      <c r="E30" s="563"/>
    </row>
    <row r="31" spans="1:5" x14ac:dyDescent="0.2">
      <c r="A31" s="1466"/>
      <c r="B31" s="1467"/>
      <c r="C31" s="48"/>
      <c r="D31" s="48"/>
      <c r="E31" s="303"/>
    </row>
    <row r="32" spans="1:5" x14ac:dyDescent="0.2">
      <c r="A32" s="1466" t="s">
        <v>841</v>
      </c>
      <c r="B32" s="1467"/>
      <c r="C32" s="75">
        <f>SUM(C29:C30)</f>
        <v>0</v>
      </c>
      <c r="D32" s="75">
        <f>SUM(D29:D30)</f>
        <v>0</v>
      </c>
      <c r="E32" s="240">
        <f>SUM(E29:E30)</f>
        <v>0</v>
      </c>
    </row>
    <row r="33" spans="1:5" x14ac:dyDescent="0.2">
      <c r="A33" s="1466"/>
      <c r="B33" s="1467"/>
      <c r="C33" s="45"/>
      <c r="D33" s="45"/>
      <c r="E33" s="286"/>
    </row>
    <row r="34" spans="1:5" x14ac:dyDescent="0.2">
      <c r="A34" s="1466" t="s">
        <v>1523</v>
      </c>
      <c r="B34" s="1467"/>
      <c r="C34" s="177">
        <f>C20+C26+C32</f>
        <v>0</v>
      </c>
      <c r="D34" s="177">
        <f>D20+D26+D32</f>
        <v>0</v>
      </c>
      <c r="E34" s="242">
        <f>E20+E26+E32</f>
        <v>0</v>
      </c>
    </row>
    <row r="35" spans="1:5" x14ac:dyDescent="0.2">
      <c r="A35" s="1466"/>
      <c r="B35" s="1467"/>
      <c r="C35" s="45"/>
      <c r="D35" s="45"/>
      <c r="E35" s="286"/>
    </row>
    <row r="36" spans="1:5" x14ac:dyDescent="0.2">
      <c r="A36" s="1788" t="s">
        <v>1044</v>
      </c>
      <c r="B36" s="1789"/>
      <c r="C36" s="45"/>
      <c r="D36" s="45"/>
      <c r="E36" s="286"/>
    </row>
    <row r="37" spans="1:5" x14ac:dyDescent="0.2">
      <c r="A37" s="1466" t="s">
        <v>842</v>
      </c>
      <c r="B37" s="1467"/>
      <c r="C37" s="47"/>
      <c r="D37" s="47"/>
      <c r="E37" s="237"/>
    </row>
    <row r="38" spans="1:5" x14ac:dyDescent="0.2">
      <c r="A38" s="1466" t="s">
        <v>843</v>
      </c>
      <c r="B38" s="1467"/>
      <c r="C38" s="538"/>
      <c r="D38" s="538"/>
      <c r="E38" s="563"/>
    </row>
    <row r="39" spans="1:5" x14ac:dyDescent="0.2">
      <c r="A39" s="1466" t="s">
        <v>844</v>
      </c>
      <c r="B39" s="1467"/>
      <c r="C39" s="538"/>
      <c r="D39" s="538"/>
      <c r="E39" s="563"/>
    </row>
    <row r="40" spans="1:5" x14ac:dyDescent="0.2">
      <c r="A40" s="1466" t="s">
        <v>845</v>
      </c>
      <c r="B40" s="1467"/>
      <c r="C40" s="538"/>
      <c r="D40" s="538"/>
      <c r="E40" s="563"/>
    </row>
    <row r="41" spans="1:5" x14ac:dyDescent="0.2">
      <c r="A41" s="1466"/>
      <c r="B41" s="1467"/>
      <c r="C41" s="48"/>
      <c r="D41" s="48"/>
      <c r="E41" s="303"/>
    </row>
    <row r="42" spans="1:5" x14ac:dyDescent="0.2">
      <c r="A42" s="1466" t="s">
        <v>846</v>
      </c>
      <c r="B42" s="1467"/>
      <c r="C42" s="75">
        <f>SUM(C38:C40)</f>
        <v>0</v>
      </c>
      <c r="D42" s="75">
        <f>SUM(D38:D40)</f>
        <v>0</v>
      </c>
      <c r="E42" s="240">
        <f>SUM(E38:E40)</f>
        <v>0</v>
      </c>
    </row>
    <row r="43" spans="1:5" x14ac:dyDescent="0.2">
      <c r="A43" s="1466"/>
      <c r="B43" s="1467"/>
      <c r="C43" s="45"/>
      <c r="D43" s="45"/>
      <c r="E43" s="286"/>
    </row>
    <row r="44" spans="1:5" x14ac:dyDescent="0.2">
      <c r="A44" s="1466" t="s">
        <v>863</v>
      </c>
      <c r="B44" s="1467"/>
      <c r="C44" s="45"/>
      <c r="D44" s="45"/>
      <c r="E44" s="286"/>
    </row>
    <row r="45" spans="1:5" x14ac:dyDescent="0.2">
      <c r="A45" s="1466" t="s">
        <v>843</v>
      </c>
      <c r="B45" s="1467"/>
      <c r="C45" s="538"/>
      <c r="D45" s="538"/>
      <c r="E45" s="563"/>
    </row>
    <row r="46" spans="1:5" x14ac:dyDescent="0.2">
      <c r="A46" s="1466" t="s">
        <v>844</v>
      </c>
      <c r="B46" s="1467"/>
      <c r="C46" s="538"/>
      <c r="D46" s="538"/>
      <c r="E46" s="563"/>
    </row>
    <row r="47" spans="1:5" x14ac:dyDescent="0.2">
      <c r="A47" s="1466" t="s">
        <v>845</v>
      </c>
      <c r="B47" s="1467"/>
      <c r="C47" s="538"/>
      <c r="D47" s="538"/>
      <c r="E47" s="563"/>
    </row>
    <row r="48" spans="1:5" x14ac:dyDescent="0.2">
      <c r="A48" s="1466"/>
      <c r="B48" s="1467"/>
      <c r="C48" s="48"/>
      <c r="D48" s="48"/>
      <c r="E48" s="303"/>
    </row>
    <row r="49" spans="1:5" x14ac:dyDescent="0.2">
      <c r="A49" s="1466" t="s">
        <v>864</v>
      </c>
      <c r="B49" s="1467"/>
      <c r="C49" s="75">
        <f>SUM(C45:C47)</f>
        <v>0</v>
      </c>
      <c r="D49" s="75">
        <f>SUM(D45:D47)</f>
        <v>0</v>
      </c>
      <c r="E49" s="240">
        <f>SUM(E45:E47)</f>
        <v>0</v>
      </c>
    </row>
    <row r="50" spans="1:5" x14ac:dyDescent="0.2">
      <c r="A50" s="1466"/>
      <c r="B50" s="1467"/>
      <c r="C50" s="45"/>
      <c r="D50" s="45"/>
      <c r="E50" s="286"/>
    </row>
    <row r="51" spans="1:5" x14ac:dyDescent="0.2">
      <c r="A51" s="1466" t="s">
        <v>865</v>
      </c>
      <c r="B51" s="1467"/>
      <c r="C51" s="45"/>
      <c r="D51" s="45"/>
      <c r="E51" s="286"/>
    </row>
    <row r="52" spans="1:5" x14ac:dyDescent="0.2">
      <c r="A52" s="1466" t="s">
        <v>204</v>
      </c>
      <c r="B52" s="1467"/>
      <c r="C52" s="538"/>
      <c r="D52" s="538"/>
      <c r="E52" s="563"/>
    </row>
    <row r="53" spans="1:5" x14ac:dyDescent="0.2">
      <c r="A53" s="1466" t="s">
        <v>206</v>
      </c>
      <c r="B53" s="1467"/>
      <c r="C53" s="538"/>
      <c r="D53" s="538"/>
      <c r="E53" s="563"/>
    </row>
    <row r="54" spans="1:5" x14ac:dyDescent="0.2">
      <c r="A54" s="1466" t="s">
        <v>599</v>
      </c>
      <c r="B54" s="1467"/>
      <c r="C54" s="538"/>
      <c r="D54" s="538"/>
      <c r="E54" s="563"/>
    </row>
    <row r="55" spans="1:5" x14ac:dyDescent="0.2">
      <c r="A55" s="1466"/>
      <c r="B55" s="1467"/>
      <c r="C55" s="48"/>
      <c r="D55" s="48"/>
      <c r="E55" s="303"/>
    </row>
    <row r="56" spans="1:5" x14ac:dyDescent="0.2">
      <c r="A56" s="1466" t="s">
        <v>866</v>
      </c>
      <c r="B56" s="1467"/>
      <c r="C56" s="75">
        <f>SUM(C52:C54)</f>
        <v>0</v>
      </c>
      <c r="D56" s="75">
        <f>SUM(D52:D54)</f>
        <v>0</v>
      </c>
      <c r="E56" s="240">
        <f>SUM(E52:E54)</f>
        <v>0</v>
      </c>
    </row>
    <row r="57" spans="1:5" x14ac:dyDescent="0.2">
      <c r="A57" s="1466"/>
      <c r="B57" s="1467"/>
      <c r="C57" s="45"/>
      <c r="D57" s="45"/>
      <c r="E57" s="286"/>
    </row>
    <row r="58" spans="1:5" x14ac:dyDescent="0.2">
      <c r="A58" s="1466" t="s">
        <v>867</v>
      </c>
      <c r="B58" s="1467"/>
      <c r="C58" s="45"/>
      <c r="D58" s="45"/>
      <c r="E58" s="286"/>
    </row>
    <row r="59" spans="1:5" x14ac:dyDescent="0.2">
      <c r="A59" s="1466" t="s">
        <v>204</v>
      </c>
      <c r="B59" s="1467"/>
      <c r="C59" s="538"/>
      <c r="D59" s="538"/>
      <c r="E59" s="563"/>
    </row>
    <row r="60" spans="1:5" x14ac:dyDescent="0.2">
      <c r="A60" s="1466" t="s">
        <v>206</v>
      </c>
      <c r="B60" s="1467"/>
      <c r="C60" s="538"/>
      <c r="D60" s="538"/>
      <c r="E60" s="563"/>
    </row>
    <row r="61" spans="1:5" x14ac:dyDescent="0.2">
      <c r="A61" s="1466" t="s">
        <v>599</v>
      </c>
      <c r="B61" s="1467"/>
      <c r="C61" s="538"/>
      <c r="D61" s="538"/>
      <c r="E61" s="563"/>
    </row>
    <row r="62" spans="1:5" x14ac:dyDescent="0.2">
      <c r="A62" s="1466"/>
      <c r="B62" s="1467"/>
      <c r="C62" s="48"/>
      <c r="D62" s="48"/>
      <c r="E62" s="303"/>
    </row>
    <row r="63" spans="1:5" x14ac:dyDescent="0.2">
      <c r="A63" s="1466" t="s">
        <v>868</v>
      </c>
      <c r="B63" s="1467"/>
      <c r="C63" s="75">
        <f>SUM(C59:C61)</f>
        <v>0</v>
      </c>
      <c r="D63" s="75">
        <f>SUM(D59:D61)</f>
        <v>0</v>
      </c>
      <c r="E63" s="240">
        <f>SUM(E59:E61)</f>
        <v>0</v>
      </c>
    </row>
    <row r="64" spans="1:5" x14ac:dyDescent="0.2">
      <c r="A64" s="1466"/>
      <c r="B64" s="1467"/>
      <c r="C64" s="45"/>
      <c r="D64" s="45"/>
      <c r="E64" s="286"/>
    </row>
    <row r="65" spans="1:5" x14ac:dyDescent="0.2">
      <c r="A65" s="1466" t="s">
        <v>870</v>
      </c>
      <c r="B65" s="1467"/>
      <c r="C65" s="177">
        <f>C42+C49+C56+C63</f>
        <v>0</v>
      </c>
      <c r="D65" s="177">
        <f>D42+D49+D56+D63</f>
        <v>0</v>
      </c>
      <c r="E65" s="242">
        <f>E42+E49+E56+E63</f>
        <v>0</v>
      </c>
    </row>
    <row r="66" spans="1:5" x14ac:dyDescent="0.2">
      <c r="A66" s="1466"/>
      <c r="B66" s="1467"/>
      <c r="C66" s="45"/>
      <c r="D66" s="45"/>
      <c r="E66" s="286"/>
    </row>
    <row r="67" spans="1:5" ht="13.5" thickBot="1" x14ac:dyDescent="0.25">
      <c r="A67" s="1466" t="s">
        <v>869</v>
      </c>
      <c r="B67" s="1467"/>
      <c r="C67" s="74">
        <f>C34+C65</f>
        <v>0</v>
      </c>
      <c r="D67" s="74">
        <f>D34+D65</f>
        <v>0</v>
      </c>
      <c r="E67" s="213">
        <f>E34+E65</f>
        <v>0</v>
      </c>
    </row>
    <row r="68" spans="1:5" ht="14.25" thickTop="1" thickBot="1" x14ac:dyDescent="0.25">
      <c r="A68" s="1595"/>
      <c r="B68" s="1790"/>
      <c r="C68" s="282"/>
      <c r="D68" s="282"/>
      <c r="E68" s="304"/>
    </row>
    <row r="69" spans="1:5" x14ac:dyDescent="0.2">
      <c r="A69" s="46"/>
      <c r="B69" s="46"/>
      <c r="C69" s="46"/>
      <c r="D69" s="46"/>
      <c r="E69" s="46"/>
    </row>
    <row r="70" spans="1:5" x14ac:dyDescent="0.2">
      <c r="A70" s="46"/>
      <c r="B70" s="46"/>
      <c r="C70" s="46"/>
      <c r="D70" s="78"/>
      <c r="E70" s="79" t="s">
        <v>853</v>
      </c>
    </row>
    <row r="71" spans="1:5" s="509" customFormat="1" x14ac:dyDescent="0.2">
      <c r="A71" s="894"/>
      <c r="B71" s="894"/>
      <c r="C71" s="894"/>
      <c r="D71" s="894"/>
      <c r="E71" s="894"/>
    </row>
    <row r="72" spans="1:5" s="509" customFormat="1" x14ac:dyDescent="0.2">
      <c r="A72" s="894"/>
      <c r="B72" s="894"/>
      <c r="C72" s="894"/>
      <c r="D72" s="894"/>
      <c r="E72" s="894"/>
    </row>
    <row r="73" spans="1:5" s="509" customFormat="1" x14ac:dyDescent="0.2"/>
    <row r="74" spans="1:5" s="509" customFormat="1" x14ac:dyDescent="0.2"/>
    <row r="75" spans="1:5" s="509" customFormat="1" x14ac:dyDescent="0.2"/>
    <row r="76" spans="1:5" s="509" customFormat="1" x14ac:dyDescent="0.2"/>
    <row r="77" spans="1:5" s="509" customFormat="1" x14ac:dyDescent="0.2"/>
    <row r="78" spans="1:5" s="509" customFormat="1" x14ac:dyDescent="0.2"/>
    <row r="79" spans="1:5" s="509" customFormat="1" x14ac:dyDescent="0.2"/>
  </sheetData>
  <sheetProtection password="C9B0" sheet="1" objects="1" scenarios="1" formatCells="0" formatColumns="0" formatRows="0" insertColumns="0" insertRows="0"/>
  <customSheetViews>
    <customSheetView guid="{56330057-FDF7-4F01-A54F-39862AA5437F}" scale="75" showGridLines="0" fitToPage="1">
      <selection sqref="A1:K2"/>
      <pageMargins left="0.5" right="0.5" top="0.5" bottom="1" header="0.5" footer="0.5"/>
      <printOptions horizontalCentered="1" gridLines="1"/>
      <pageSetup scale="78" orientation="portrait" r:id="rId1"/>
      <headerFooter alignWithMargins="0">
        <oddFooter>&amp;R&amp;9Page F-42</oddFooter>
      </headerFooter>
    </customSheetView>
    <customSheetView guid="{5798407D-750F-4210-A659-AB18B2146EC8}" scale="75" showGridLines="0" fitToPage="1" showRuler="0">
      <pageMargins left="0.5" right="0.5" top="0.5" bottom="1" header="0.5" footer="0.5"/>
      <printOptions horizontalCentered="1"/>
      <pageSetup scale="77" orientation="portrait" r:id="rId2"/>
      <headerFooter alignWithMargins="0">
        <oddFooter>&amp;R&amp;9Page F-42</oddFooter>
      </headerFooter>
    </customSheetView>
    <customSheetView guid="{2A3615D7-7698-4568-8705-B8674009C55E}" scale="75" showGridLines="0" fitToPage="1">
      <selection sqref="A1:K2"/>
      <pageMargins left="0.5" right="0.5" top="0.5" bottom="1" header="0.5" footer="0.5"/>
      <printOptions horizontalCentered="1" gridLines="1"/>
      <pageSetup scale="78" orientation="portrait" r:id="rId3"/>
      <headerFooter alignWithMargins="0">
        <oddFooter>&amp;R&amp;9Page F-42</oddFooter>
      </headerFooter>
    </customSheetView>
    <customSheetView guid="{FFE0FEC9-02DE-4FCF-B2B2-8C86F1867C4E}" scale="75" showGridLines="0" fitToPage="1">
      <selection sqref="A1:K2"/>
      <pageMargins left="0.5" right="0.5" top="0.5" bottom="1" header="0.5" footer="0.5"/>
      <printOptions horizontalCentered="1" gridLines="1"/>
      <pageSetup scale="78" orientation="portrait" r:id="rId4"/>
      <headerFooter alignWithMargins="0">
        <oddFooter>&amp;R&amp;9Page F-42</oddFooter>
      </headerFooter>
    </customSheetView>
  </customSheetViews>
  <mergeCells count="65">
    <mergeCell ref="B2:E2"/>
    <mergeCell ref="A4:E4"/>
    <mergeCell ref="A11:B11"/>
    <mergeCell ref="A14:B14"/>
    <mergeCell ref="A15:B15"/>
    <mergeCell ref="A13:B13"/>
    <mergeCell ref="A12:B12"/>
    <mergeCell ref="A6:E6"/>
    <mergeCell ref="A7:E7"/>
    <mergeCell ref="A8:E8"/>
    <mergeCell ref="A9:E9"/>
    <mergeCell ref="A27:B27"/>
    <mergeCell ref="A16:B16"/>
    <mergeCell ref="A17:B17"/>
    <mergeCell ref="A18:B18"/>
    <mergeCell ref="A20:B20"/>
    <mergeCell ref="A19:B19"/>
    <mergeCell ref="A21:B21"/>
    <mergeCell ref="A22:B22"/>
    <mergeCell ref="A23:B23"/>
    <mergeCell ref="A24:B24"/>
    <mergeCell ref="A26:B26"/>
    <mergeCell ref="A49:B49"/>
    <mergeCell ref="A50:B50"/>
    <mergeCell ref="A51:B51"/>
    <mergeCell ref="A52:B52"/>
    <mergeCell ref="A42:B42"/>
    <mergeCell ref="A43:B43"/>
    <mergeCell ref="A48:B48"/>
    <mergeCell ref="A44:B44"/>
    <mergeCell ref="A45:B45"/>
    <mergeCell ref="A46:B46"/>
    <mergeCell ref="A47:B47"/>
    <mergeCell ref="A68:B68"/>
    <mergeCell ref="A63:B63"/>
    <mergeCell ref="A64:B64"/>
    <mergeCell ref="A65:B65"/>
    <mergeCell ref="A66:B66"/>
    <mergeCell ref="A67:B67"/>
    <mergeCell ref="A62:B62"/>
    <mergeCell ref="A53:B53"/>
    <mergeCell ref="A54:B54"/>
    <mergeCell ref="A56:B56"/>
    <mergeCell ref="A58:B58"/>
    <mergeCell ref="A59:B59"/>
    <mergeCell ref="A60:B60"/>
    <mergeCell ref="A61:B61"/>
    <mergeCell ref="A57:B57"/>
    <mergeCell ref="A55:B55"/>
    <mergeCell ref="C1:D1"/>
    <mergeCell ref="A25:B25"/>
    <mergeCell ref="A31:B31"/>
    <mergeCell ref="A41:B41"/>
    <mergeCell ref="A39:B39"/>
    <mergeCell ref="A40:B40"/>
    <mergeCell ref="A30:B30"/>
    <mergeCell ref="A32:B32"/>
    <mergeCell ref="A33:B33"/>
    <mergeCell ref="A34:B34"/>
    <mergeCell ref="A35:B35"/>
    <mergeCell ref="A36:B36"/>
    <mergeCell ref="A37:B37"/>
    <mergeCell ref="A38:B38"/>
    <mergeCell ref="A28:B28"/>
    <mergeCell ref="A29:B29"/>
  </mergeCells>
  <phoneticPr fontId="0" type="noConversion"/>
  <printOptions horizontalCentered="1"/>
  <pageMargins left="0.5" right="0.5" top="0.5" bottom="1" header="0.5" footer="0.5"/>
  <pageSetup scale="74" orientation="portrait" r:id="rId5"/>
  <headerFooter alignWithMargins="0">
    <oddFooter>&amp;R&amp;9Page F-42</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Q84"/>
  <sheetViews>
    <sheetView showGridLines="0" view="pageBreakPreview" zoomScale="70" zoomScaleNormal="75" zoomScaleSheetLayoutView="70" workbookViewId="0"/>
  </sheetViews>
  <sheetFormatPr defaultRowHeight="12.75" x14ac:dyDescent="0.2"/>
  <cols>
    <col min="1" max="1" width="5.7109375" style="509" customWidth="1"/>
    <col min="2" max="2" width="18.28515625" customWidth="1"/>
    <col min="3" max="3" width="15.7109375" bestFit="1" customWidth="1"/>
    <col min="4" max="4" width="15.7109375" customWidth="1"/>
    <col min="5" max="5" width="17" customWidth="1"/>
    <col min="6" max="6" width="15.7109375" customWidth="1"/>
    <col min="7" max="7" width="15.5703125" customWidth="1"/>
    <col min="8" max="8" width="15.7109375" customWidth="1"/>
    <col min="9" max="10" width="15" customWidth="1"/>
    <col min="11" max="11" width="13.42578125" customWidth="1"/>
    <col min="12" max="13" width="15" customWidth="1"/>
    <col min="14" max="14" width="14" bestFit="1" customWidth="1"/>
    <col min="15" max="15" width="15" customWidth="1"/>
    <col min="16" max="16" width="5.140625" customWidth="1"/>
    <col min="17" max="17" width="3.28515625" customWidth="1"/>
  </cols>
  <sheetData>
    <row r="1" spans="1:17" x14ac:dyDescent="0.2">
      <c r="B1" s="1194" t="s">
        <v>874</v>
      </c>
      <c r="C1" s="1194"/>
      <c r="D1" s="1194"/>
      <c r="E1" s="1194"/>
      <c r="F1" s="1194"/>
      <c r="G1" s="1194"/>
      <c r="H1" s="1693"/>
      <c r="I1" s="1693"/>
      <c r="J1" s="1693"/>
      <c r="K1" s="1693"/>
      <c r="L1" s="1693"/>
      <c r="M1" s="1693"/>
      <c r="N1" s="1693"/>
      <c r="O1" s="1693"/>
      <c r="Q1" s="1619"/>
    </row>
    <row r="2" spans="1:17" ht="13.5" thickBot="1" x14ac:dyDescent="0.25">
      <c r="B2" s="117"/>
      <c r="C2" s="117"/>
      <c r="D2" s="117"/>
      <c r="E2" s="117"/>
      <c r="F2" s="117"/>
      <c r="G2" s="117"/>
      <c r="H2" s="117"/>
      <c r="I2" s="117"/>
      <c r="J2" s="117"/>
      <c r="K2" s="117"/>
      <c r="Q2" s="1619"/>
    </row>
    <row r="3" spans="1:17" ht="13.15" customHeight="1" x14ac:dyDescent="0.2">
      <c r="B3" s="1435"/>
      <c r="C3" s="1501"/>
      <c r="D3" s="1501"/>
      <c r="E3" s="1501"/>
      <c r="F3" s="1501"/>
      <c r="G3" s="1465"/>
      <c r="H3" s="1605"/>
      <c r="I3" s="1605"/>
      <c r="J3" s="1605"/>
      <c r="K3" s="1605"/>
      <c r="L3" s="1605"/>
      <c r="M3" s="1605"/>
      <c r="N3" s="1605"/>
      <c r="O3" s="1606"/>
      <c r="P3" s="1792" t="s">
        <v>2119</v>
      </c>
      <c r="Q3" s="1619"/>
    </row>
    <row r="4" spans="1:17" s="30" customFormat="1" x14ac:dyDescent="0.2">
      <c r="A4" s="880"/>
      <c r="B4" s="1428" t="s">
        <v>610</v>
      </c>
      <c r="C4" s="1470"/>
      <c r="D4" s="1470"/>
      <c r="E4" s="1470"/>
      <c r="F4" s="1470"/>
      <c r="G4" s="1441"/>
      <c r="H4" s="1520" t="s">
        <v>1244</v>
      </c>
      <c r="I4" s="1520"/>
      <c r="J4" s="1520"/>
      <c r="K4" s="1520"/>
      <c r="L4" s="1520"/>
      <c r="M4" s="1520"/>
      <c r="N4" s="1520"/>
      <c r="O4" s="1551"/>
      <c r="P4" s="1792"/>
      <c r="Q4" s="1619"/>
    </row>
    <row r="5" spans="1:17" ht="12.75" customHeight="1" x14ac:dyDescent="0.2">
      <c r="B5" s="192"/>
      <c r="C5" s="6"/>
      <c r="D5" s="6"/>
      <c r="E5" s="6"/>
      <c r="F5" s="6"/>
      <c r="G5" s="7"/>
      <c r="H5" s="8"/>
      <c r="I5" s="9"/>
      <c r="J5" s="9"/>
      <c r="K5" s="9"/>
      <c r="L5" s="9"/>
      <c r="M5" s="9"/>
      <c r="N5" s="9"/>
      <c r="O5" s="211"/>
      <c r="P5" s="1793"/>
      <c r="Q5" s="1042"/>
    </row>
    <row r="6" spans="1:17" x14ac:dyDescent="0.2">
      <c r="B6" s="197"/>
      <c r="C6" s="16"/>
      <c r="D6" s="16"/>
      <c r="E6" s="16"/>
      <c r="F6" s="16"/>
      <c r="G6" s="16"/>
      <c r="H6" s="1798"/>
      <c r="I6" s="1798"/>
      <c r="J6" s="16"/>
      <c r="K6" s="16"/>
      <c r="L6" s="16"/>
      <c r="M6" s="16"/>
      <c r="N6" s="16"/>
      <c r="O6" s="198"/>
      <c r="P6" s="1793"/>
      <c r="Q6" s="1042"/>
    </row>
    <row r="7" spans="1:17" x14ac:dyDescent="0.2">
      <c r="B7" s="192"/>
      <c r="C7" s="17"/>
      <c r="D7" s="17"/>
      <c r="E7" s="17"/>
      <c r="F7" s="17"/>
      <c r="G7" s="17"/>
      <c r="H7" s="1520" t="s">
        <v>1245</v>
      </c>
      <c r="I7" s="1520"/>
      <c r="J7" s="17"/>
      <c r="K7" s="17"/>
      <c r="L7" s="17"/>
      <c r="M7" s="17"/>
      <c r="N7" s="17"/>
      <c r="O7" s="187"/>
      <c r="P7" s="1793"/>
      <c r="Q7" s="1042"/>
    </row>
    <row r="8" spans="1:17" s="30" customFormat="1" x14ac:dyDescent="0.2">
      <c r="A8" s="880"/>
      <c r="B8" s="192"/>
      <c r="C8" s="17" t="s">
        <v>1721</v>
      </c>
      <c r="D8" s="17" t="s">
        <v>876</v>
      </c>
      <c r="E8" s="17" t="s">
        <v>1231</v>
      </c>
      <c r="F8" s="17" t="s">
        <v>446</v>
      </c>
      <c r="G8" s="17" t="s">
        <v>1721</v>
      </c>
      <c r="H8" s="1524"/>
      <c r="I8" s="1524"/>
      <c r="J8" s="17" t="s">
        <v>1246</v>
      </c>
      <c r="K8" s="17" t="s">
        <v>1248</v>
      </c>
      <c r="L8" s="17" t="s">
        <v>1250</v>
      </c>
      <c r="M8" s="17"/>
      <c r="N8" s="17" t="s">
        <v>1253</v>
      </c>
      <c r="O8" s="187" t="s">
        <v>252</v>
      </c>
      <c r="P8" s="1793"/>
      <c r="Q8" s="1042"/>
    </row>
    <row r="9" spans="1:17" s="30" customFormat="1" x14ac:dyDescent="0.2">
      <c r="A9" s="880"/>
      <c r="B9" s="192" t="s">
        <v>875</v>
      </c>
      <c r="C9" s="17" t="s">
        <v>1727</v>
      </c>
      <c r="D9" s="17" t="s">
        <v>877</v>
      </c>
      <c r="E9" s="17" t="s">
        <v>877</v>
      </c>
      <c r="F9" s="17" t="s">
        <v>1241</v>
      </c>
      <c r="G9" s="17" t="s">
        <v>1722</v>
      </c>
      <c r="H9" s="17" t="s">
        <v>186</v>
      </c>
      <c r="I9" s="17" t="s">
        <v>1558</v>
      </c>
      <c r="J9" s="17" t="s">
        <v>1247</v>
      </c>
      <c r="K9" s="17" t="s">
        <v>1249</v>
      </c>
      <c r="L9" s="17" t="s">
        <v>1251</v>
      </c>
      <c r="M9" s="17" t="s">
        <v>1252</v>
      </c>
      <c r="N9" s="17" t="s">
        <v>1254</v>
      </c>
      <c r="O9" s="187" t="s">
        <v>1221</v>
      </c>
      <c r="P9" s="1793"/>
      <c r="Q9" s="1042"/>
    </row>
    <row r="10" spans="1:17" s="30" customFormat="1" x14ac:dyDescent="0.2">
      <c r="A10" s="880"/>
      <c r="B10" s="192" t="s">
        <v>953</v>
      </c>
      <c r="C10" s="17" t="s">
        <v>955</v>
      </c>
      <c r="D10" s="17" t="s">
        <v>958</v>
      </c>
      <c r="E10" s="17" t="s">
        <v>960</v>
      </c>
      <c r="F10" s="17" t="s">
        <v>962</v>
      </c>
      <c r="G10" s="17" t="s">
        <v>963</v>
      </c>
      <c r="H10" s="17" t="s">
        <v>607</v>
      </c>
      <c r="I10" s="17" t="s">
        <v>1329</v>
      </c>
      <c r="J10" s="17" t="s">
        <v>1330</v>
      </c>
      <c r="K10" s="17" t="s">
        <v>556</v>
      </c>
      <c r="L10" s="17" t="s">
        <v>557</v>
      </c>
      <c r="M10" s="17" t="s">
        <v>558</v>
      </c>
      <c r="N10" s="17" t="s">
        <v>559</v>
      </c>
      <c r="O10" s="187" t="s">
        <v>560</v>
      </c>
      <c r="P10" s="1793"/>
      <c r="Q10" s="1042"/>
    </row>
    <row r="11" spans="1:17" x14ac:dyDescent="0.2">
      <c r="B11" s="193"/>
      <c r="C11" s="18"/>
      <c r="D11" s="18"/>
      <c r="E11" s="18"/>
      <c r="F11" s="18"/>
      <c r="G11" s="18"/>
      <c r="H11" s="18"/>
      <c r="I11" s="18"/>
      <c r="J11" s="18"/>
      <c r="K11" s="18"/>
      <c r="L11" s="18"/>
      <c r="M11" s="18"/>
      <c r="N11" s="18"/>
      <c r="O11" s="188"/>
      <c r="P11" s="1793"/>
      <c r="Q11" s="1042"/>
    </row>
    <row r="12" spans="1:17" x14ac:dyDescent="0.2">
      <c r="B12" s="684"/>
      <c r="C12" s="548"/>
      <c r="D12" s="564"/>
      <c r="E12" s="564"/>
      <c r="F12" s="564"/>
      <c r="G12" s="177">
        <f>C12+D12-E12+F12</f>
        <v>0</v>
      </c>
      <c r="H12" s="565"/>
      <c r="I12" s="564"/>
      <c r="J12" s="564"/>
      <c r="K12" s="564"/>
      <c r="L12" s="564"/>
      <c r="M12" s="564"/>
      <c r="N12" s="564"/>
      <c r="O12" s="566"/>
      <c r="P12" s="1127"/>
      <c r="Q12" s="1042"/>
    </row>
    <row r="13" spans="1:17" x14ac:dyDescent="0.2">
      <c r="B13" s="685"/>
      <c r="C13" s="525"/>
      <c r="D13" s="530"/>
      <c r="E13" s="530"/>
      <c r="F13" s="530"/>
      <c r="G13" s="75">
        <f t="shared" ref="G13:G53" si="0">C13+D13-E13+F13</f>
        <v>0</v>
      </c>
      <c r="H13" s="550"/>
      <c r="I13" s="530"/>
      <c r="J13" s="530"/>
      <c r="K13" s="530"/>
      <c r="L13" s="530"/>
      <c r="M13" s="530"/>
      <c r="N13" s="530"/>
      <c r="O13" s="531"/>
      <c r="P13" s="1127"/>
      <c r="Q13" s="1042"/>
    </row>
    <row r="14" spans="1:17" x14ac:dyDescent="0.2">
      <c r="B14" s="685"/>
      <c r="C14" s="525"/>
      <c r="D14" s="530"/>
      <c r="E14" s="530"/>
      <c r="F14" s="530"/>
      <c r="G14" s="75">
        <f t="shared" si="0"/>
        <v>0</v>
      </c>
      <c r="H14" s="550"/>
      <c r="I14" s="530"/>
      <c r="J14" s="530"/>
      <c r="K14" s="530"/>
      <c r="L14" s="530"/>
      <c r="M14" s="530"/>
      <c r="N14" s="530"/>
      <c r="O14" s="531"/>
      <c r="P14" s="1127"/>
      <c r="Q14" s="1042"/>
    </row>
    <row r="15" spans="1:17" x14ac:dyDescent="0.2">
      <c r="B15" s="685"/>
      <c r="C15" s="525"/>
      <c r="D15" s="530"/>
      <c r="E15" s="530"/>
      <c r="F15" s="530"/>
      <c r="G15" s="75">
        <f t="shared" si="0"/>
        <v>0</v>
      </c>
      <c r="H15" s="550"/>
      <c r="I15" s="530"/>
      <c r="J15" s="530"/>
      <c r="K15" s="530"/>
      <c r="L15" s="530"/>
      <c r="M15" s="530"/>
      <c r="N15" s="530"/>
      <c r="O15" s="531"/>
      <c r="P15" s="1127"/>
      <c r="Q15" s="1042"/>
    </row>
    <row r="16" spans="1:17" x14ac:dyDescent="0.2">
      <c r="B16" s="685"/>
      <c r="C16" s="525"/>
      <c r="D16" s="530"/>
      <c r="E16" s="530"/>
      <c r="F16" s="530"/>
      <c r="G16" s="75">
        <f t="shared" si="0"/>
        <v>0</v>
      </c>
      <c r="H16" s="550"/>
      <c r="I16" s="530"/>
      <c r="J16" s="530"/>
      <c r="K16" s="530"/>
      <c r="L16" s="530"/>
      <c r="M16" s="530"/>
      <c r="N16" s="530"/>
      <c r="O16" s="531"/>
      <c r="P16" s="1127"/>
      <c r="Q16" s="1042"/>
    </row>
    <row r="17" spans="2:17" x14ac:dyDescent="0.2">
      <c r="B17" s="685"/>
      <c r="C17" s="525"/>
      <c r="D17" s="530"/>
      <c r="E17" s="530"/>
      <c r="F17" s="530"/>
      <c r="G17" s="75">
        <f t="shared" si="0"/>
        <v>0</v>
      </c>
      <c r="H17" s="550"/>
      <c r="I17" s="530"/>
      <c r="J17" s="530"/>
      <c r="K17" s="530"/>
      <c r="L17" s="530"/>
      <c r="M17" s="530"/>
      <c r="N17" s="530"/>
      <c r="O17" s="531"/>
      <c r="P17" s="1127"/>
      <c r="Q17" s="1042"/>
    </row>
    <row r="18" spans="2:17" x14ac:dyDescent="0.2">
      <c r="B18" s="685"/>
      <c r="C18" s="525"/>
      <c r="D18" s="530"/>
      <c r="E18" s="530"/>
      <c r="F18" s="530"/>
      <c r="G18" s="75">
        <f t="shared" si="0"/>
        <v>0</v>
      </c>
      <c r="H18" s="550"/>
      <c r="I18" s="530"/>
      <c r="J18" s="530"/>
      <c r="K18" s="530"/>
      <c r="L18" s="530"/>
      <c r="M18" s="530"/>
      <c r="N18" s="530"/>
      <c r="O18" s="531"/>
      <c r="P18" s="1127"/>
      <c r="Q18" s="1042"/>
    </row>
    <row r="19" spans="2:17" x14ac:dyDescent="0.2">
      <c r="B19" s="685"/>
      <c r="C19" s="525"/>
      <c r="D19" s="530"/>
      <c r="E19" s="530"/>
      <c r="F19" s="530"/>
      <c r="G19" s="75">
        <f t="shared" si="0"/>
        <v>0</v>
      </c>
      <c r="H19" s="550"/>
      <c r="I19" s="530"/>
      <c r="J19" s="530"/>
      <c r="K19" s="530"/>
      <c r="L19" s="530"/>
      <c r="M19" s="530"/>
      <c r="N19" s="530"/>
      <c r="O19" s="531"/>
      <c r="P19" s="1127"/>
      <c r="Q19" s="1042"/>
    </row>
    <row r="20" spans="2:17" x14ac:dyDescent="0.2">
      <c r="B20" s="685"/>
      <c r="C20" s="525"/>
      <c r="D20" s="530"/>
      <c r="E20" s="530"/>
      <c r="F20" s="530"/>
      <c r="G20" s="75">
        <f t="shared" si="0"/>
        <v>0</v>
      </c>
      <c r="H20" s="550"/>
      <c r="I20" s="530"/>
      <c r="J20" s="530"/>
      <c r="K20" s="530"/>
      <c r="L20" s="530"/>
      <c r="M20" s="530"/>
      <c r="N20" s="530"/>
      <c r="O20" s="531"/>
      <c r="P20" s="1127"/>
      <c r="Q20" s="1042"/>
    </row>
    <row r="21" spans="2:17" x14ac:dyDescent="0.2">
      <c r="B21" s="685"/>
      <c r="C21" s="525"/>
      <c r="D21" s="530"/>
      <c r="E21" s="530"/>
      <c r="F21" s="530"/>
      <c r="G21" s="75">
        <f t="shared" si="0"/>
        <v>0</v>
      </c>
      <c r="H21" s="550"/>
      <c r="I21" s="530"/>
      <c r="J21" s="530"/>
      <c r="K21" s="530"/>
      <c r="L21" s="530"/>
      <c r="M21" s="530"/>
      <c r="N21" s="530"/>
      <c r="O21" s="531"/>
      <c r="P21" s="1127"/>
      <c r="Q21" s="1042"/>
    </row>
    <row r="22" spans="2:17" x14ac:dyDescent="0.2">
      <c r="B22" s="685"/>
      <c r="C22" s="525"/>
      <c r="D22" s="530"/>
      <c r="E22" s="530"/>
      <c r="F22" s="530"/>
      <c r="G22" s="75">
        <f t="shared" si="0"/>
        <v>0</v>
      </c>
      <c r="H22" s="550"/>
      <c r="I22" s="530"/>
      <c r="J22" s="530"/>
      <c r="K22" s="530"/>
      <c r="L22" s="530"/>
      <c r="M22" s="530"/>
      <c r="N22" s="530"/>
      <c r="O22" s="531"/>
      <c r="P22" s="1127"/>
      <c r="Q22" s="1042"/>
    </row>
    <row r="23" spans="2:17" x14ac:dyDescent="0.2">
      <c r="B23" s="685"/>
      <c r="C23" s="525"/>
      <c r="D23" s="530"/>
      <c r="E23" s="530"/>
      <c r="F23" s="530"/>
      <c r="G23" s="75">
        <f t="shared" si="0"/>
        <v>0</v>
      </c>
      <c r="H23" s="550"/>
      <c r="I23" s="530"/>
      <c r="J23" s="530"/>
      <c r="K23" s="530"/>
      <c r="L23" s="530"/>
      <c r="M23" s="530"/>
      <c r="N23" s="530"/>
      <c r="O23" s="531"/>
      <c r="P23" s="1127"/>
      <c r="Q23" s="1042"/>
    </row>
    <row r="24" spans="2:17" x14ac:dyDescent="0.2">
      <c r="B24" s="685"/>
      <c r="C24" s="525"/>
      <c r="D24" s="530"/>
      <c r="E24" s="530"/>
      <c r="F24" s="530"/>
      <c r="G24" s="75">
        <f t="shared" si="0"/>
        <v>0</v>
      </c>
      <c r="H24" s="550"/>
      <c r="I24" s="530"/>
      <c r="J24" s="530"/>
      <c r="K24" s="530"/>
      <c r="L24" s="530"/>
      <c r="M24" s="530"/>
      <c r="N24" s="530"/>
      <c r="O24" s="531"/>
      <c r="P24" s="1127"/>
      <c r="Q24" s="1042"/>
    </row>
    <row r="25" spans="2:17" x14ac:dyDescent="0.2">
      <c r="B25" s="685"/>
      <c r="C25" s="525"/>
      <c r="D25" s="530"/>
      <c r="E25" s="530"/>
      <c r="F25" s="530"/>
      <c r="G25" s="75">
        <f t="shared" si="0"/>
        <v>0</v>
      </c>
      <c r="H25" s="550"/>
      <c r="I25" s="530"/>
      <c r="J25" s="530"/>
      <c r="K25" s="530"/>
      <c r="L25" s="530"/>
      <c r="M25" s="530"/>
      <c r="N25" s="530"/>
      <c r="O25" s="531"/>
      <c r="P25" s="1127"/>
      <c r="Q25" s="1042"/>
    </row>
    <row r="26" spans="2:17" x14ac:dyDescent="0.2">
      <c r="B26" s="685"/>
      <c r="C26" s="525"/>
      <c r="D26" s="530"/>
      <c r="E26" s="530"/>
      <c r="F26" s="530"/>
      <c r="G26" s="75">
        <f t="shared" si="0"/>
        <v>0</v>
      </c>
      <c r="H26" s="550"/>
      <c r="I26" s="530"/>
      <c r="J26" s="530"/>
      <c r="K26" s="530"/>
      <c r="L26" s="530"/>
      <c r="M26" s="530"/>
      <c r="N26" s="530"/>
      <c r="O26" s="531"/>
      <c r="P26" s="1127"/>
      <c r="Q26" s="1042"/>
    </row>
    <row r="27" spans="2:17" x14ac:dyDescent="0.2">
      <c r="B27" s="685"/>
      <c r="C27" s="525"/>
      <c r="D27" s="530"/>
      <c r="E27" s="530"/>
      <c r="F27" s="530"/>
      <c r="G27" s="75">
        <f t="shared" si="0"/>
        <v>0</v>
      </c>
      <c r="H27" s="550"/>
      <c r="I27" s="530"/>
      <c r="J27" s="530"/>
      <c r="K27" s="530"/>
      <c r="L27" s="530"/>
      <c r="M27" s="530"/>
      <c r="N27" s="530"/>
      <c r="O27" s="531"/>
      <c r="P27" s="1127"/>
      <c r="Q27" s="1042"/>
    </row>
    <row r="28" spans="2:17" x14ac:dyDescent="0.2">
      <c r="B28" s="685"/>
      <c r="C28" s="525"/>
      <c r="D28" s="530"/>
      <c r="E28" s="530"/>
      <c r="F28" s="530"/>
      <c r="G28" s="75">
        <f t="shared" si="0"/>
        <v>0</v>
      </c>
      <c r="H28" s="550"/>
      <c r="I28" s="530"/>
      <c r="J28" s="530"/>
      <c r="K28" s="530"/>
      <c r="L28" s="530"/>
      <c r="M28" s="530"/>
      <c r="N28" s="530"/>
      <c r="O28" s="531"/>
      <c r="P28" s="1127"/>
      <c r="Q28" s="1042"/>
    </row>
    <row r="29" spans="2:17" x14ac:dyDescent="0.2">
      <c r="B29" s="685"/>
      <c r="C29" s="525"/>
      <c r="D29" s="530"/>
      <c r="E29" s="530"/>
      <c r="F29" s="530"/>
      <c r="G29" s="75">
        <f t="shared" si="0"/>
        <v>0</v>
      </c>
      <c r="H29" s="550"/>
      <c r="I29" s="530"/>
      <c r="J29" s="530"/>
      <c r="K29" s="530"/>
      <c r="L29" s="530"/>
      <c r="M29" s="530"/>
      <c r="N29" s="530"/>
      <c r="O29" s="531"/>
      <c r="P29" s="1127"/>
      <c r="Q29" s="1042"/>
    </row>
    <row r="30" spans="2:17" x14ac:dyDescent="0.2">
      <c r="B30" s="685"/>
      <c r="C30" s="525"/>
      <c r="D30" s="530"/>
      <c r="E30" s="530"/>
      <c r="F30" s="530"/>
      <c r="G30" s="75">
        <f t="shared" si="0"/>
        <v>0</v>
      </c>
      <c r="H30" s="550"/>
      <c r="I30" s="530"/>
      <c r="J30" s="530"/>
      <c r="K30" s="530"/>
      <c r="L30" s="530"/>
      <c r="M30" s="530"/>
      <c r="N30" s="530"/>
      <c r="O30" s="531"/>
      <c r="P30" s="1127"/>
      <c r="Q30" s="1042"/>
    </row>
    <row r="31" spans="2:17" x14ac:dyDescent="0.2">
      <c r="B31" s="685"/>
      <c r="C31" s="525"/>
      <c r="D31" s="530"/>
      <c r="E31" s="530"/>
      <c r="F31" s="530"/>
      <c r="G31" s="75">
        <f t="shared" si="0"/>
        <v>0</v>
      </c>
      <c r="H31" s="550"/>
      <c r="I31" s="530"/>
      <c r="J31" s="530"/>
      <c r="K31" s="530"/>
      <c r="L31" s="530"/>
      <c r="M31" s="530"/>
      <c r="N31" s="530"/>
      <c r="O31" s="531"/>
      <c r="P31" s="1127"/>
      <c r="Q31" s="1694" t="s">
        <v>1796</v>
      </c>
    </row>
    <row r="32" spans="2:17" x14ac:dyDescent="0.2">
      <c r="B32" s="685"/>
      <c r="C32" s="525"/>
      <c r="D32" s="530"/>
      <c r="E32" s="530"/>
      <c r="F32" s="530"/>
      <c r="G32" s="75">
        <f t="shared" si="0"/>
        <v>0</v>
      </c>
      <c r="H32" s="550"/>
      <c r="I32" s="530"/>
      <c r="J32" s="530"/>
      <c r="K32" s="530"/>
      <c r="L32" s="530"/>
      <c r="M32" s="530"/>
      <c r="N32" s="530"/>
      <c r="O32" s="531"/>
      <c r="P32" s="1127"/>
      <c r="Q32" s="1518"/>
    </row>
    <row r="33" spans="2:17" x14ac:dyDescent="0.2">
      <c r="B33" s="685"/>
      <c r="C33" s="525"/>
      <c r="D33" s="530"/>
      <c r="E33" s="530"/>
      <c r="F33" s="530"/>
      <c r="G33" s="75">
        <f t="shared" si="0"/>
        <v>0</v>
      </c>
      <c r="H33" s="550"/>
      <c r="I33" s="530"/>
      <c r="J33" s="530"/>
      <c r="K33" s="530"/>
      <c r="L33" s="530"/>
      <c r="M33" s="530"/>
      <c r="N33" s="530"/>
      <c r="O33" s="531"/>
      <c r="P33" s="1127"/>
      <c r="Q33" s="1518"/>
    </row>
    <row r="34" spans="2:17" x14ac:dyDescent="0.2">
      <c r="B34" s="685"/>
      <c r="C34" s="525"/>
      <c r="D34" s="530"/>
      <c r="E34" s="530"/>
      <c r="F34" s="530"/>
      <c r="G34" s="75">
        <f t="shared" si="0"/>
        <v>0</v>
      </c>
      <c r="H34" s="550"/>
      <c r="I34" s="530"/>
      <c r="J34" s="530"/>
      <c r="K34" s="530"/>
      <c r="L34" s="530"/>
      <c r="M34" s="530"/>
      <c r="N34" s="530"/>
      <c r="O34" s="531"/>
      <c r="P34" s="1127"/>
      <c r="Q34" s="1518"/>
    </row>
    <row r="35" spans="2:17" x14ac:dyDescent="0.2">
      <c r="B35" s="685"/>
      <c r="C35" s="525"/>
      <c r="D35" s="530"/>
      <c r="E35" s="530"/>
      <c r="F35" s="530"/>
      <c r="G35" s="75">
        <f t="shared" si="0"/>
        <v>0</v>
      </c>
      <c r="H35" s="550"/>
      <c r="I35" s="530"/>
      <c r="J35" s="530"/>
      <c r="K35" s="530"/>
      <c r="L35" s="530"/>
      <c r="M35" s="530"/>
      <c r="N35" s="530"/>
      <c r="O35" s="531"/>
      <c r="P35" s="1127"/>
      <c r="Q35" s="1518"/>
    </row>
    <row r="36" spans="2:17" x14ac:dyDescent="0.2">
      <c r="B36" s="685"/>
      <c r="C36" s="525"/>
      <c r="D36" s="530"/>
      <c r="E36" s="530"/>
      <c r="F36" s="530"/>
      <c r="G36" s="75">
        <f t="shared" si="0"/>
        <v>0</v>
      </c>
      <c r="H36" s="550"/>
      <c r="I36" s="530"/>
      <c r="J36" s="530"/>
      <c r="K36" s="530"/>
      <c r="L36" s="530"/>
      <c r="M36" s="530"/>
      <c r="N36" s="530"/>
      <c r="O36" s="531"/>
      <c r="P36" s="1127"/>
      <c r="Q36" s="1518"/>
    </row>
    <row r="37" spans="2:17" x14ac:dyDescent="0.2">
      <c r="B37" s="685"/>
      <c r="C37" s="525"/>
      <c r="D37" s="530"/>
      <c r="E37" s="530"/>
      <c r="F37" s="530"/>
      <c r="G37" s="75">
        <f t="shared" si="0"/>
        <v>0</v>
      </c>
      <c r="H37" s="550"/>
      <c r="I37" s="530"/>
      <c r="J37" s="530"/>
      <c r="K37" s="530"/>
      <c r="L37" s="530"/>
      <c r="M37" s="530"/>
      <c r="N37" s="530"/>
      <c r="O37" s="531"/>
      <c r="P37" s="1127"/>
      <c r="Q37" s="1518"/>
    </row>
    <row r="38" spans="2:17" x14ac:dyDescent="0.2">
      <c r="B38" s="685"/>
      <c r="C38" s="525"/>
      <c r="D38" s="530"/>
      <c r="E38" s="530"/>
      <c r="F38" s="530"/>
      <c r="G38" s="75">
        <f t="shared" si="0"/>
        <v>0</v>
      </c>
      <c r="H38" s="550"/>
      <c r="I38" s="530"/>
      <c r="J38" s="530"/>
      <c r="K38" s="530"/>
      <c r="L38" s="530"/>
      <c r="M38" s="530"/>
      <c r="N38" s="530"/>
      <c r="O38" s="531"/>
      <c r="P38" s="1127"/>
      <c r="Q38" s="1518"/>
    </row>
    <row r="39" spans="2:17" x14ac:dyDescent="0.2">
      <c r="B39" s="685"/>
      <c r="C39" s="525"/>
      <c r="D39" s="530"/>
      <c r="E39" s="530"/>
      <c r="F39" s="530"/>
      <c r="G39" s="75">
        <f t="shared" si="0"/>
        <v>0</v>
      </c>
      <c r="H39" s="550"/>
      <c r="I39" s="530"/>
      <c r="J39" s="530"/>
      <c r="K39" s="530"/>
      <c r="L39" s="530"/>
      <c r="M39" s="530"/>
      <c r="N39" s="530"/>
      <c r="O39" s="531"/>
      <c r="P39" s="1127"/>
      <c r="Q39" s="1518"/>
    </row>
    <row r="40" spans="2:17" x14ac:dyDescent="0.2">
      <c r="B40" s="685"/>
      <c r="C40" s="525"/>
      <c r="D40" s="530"/>
      <c r="E40" s="530"/>
      <c r="F40" s="530"/>
      <c r="G40" s="75">
        <f t="shared" si="0"/>
        <v>0</v>
      </c>
      <c r="H40" s="550"/>
      <c r="I40" s="530"/>
      <c r="J40" s="530"/>
      <c r="K40" s="530"/>
      <c r="L40" s="530"/>
      <c r="M40" s="530"/>
      <c r="N40" s="530"/>
      <c r="O40" s="531"/>
      <c r="P40" s="1127"/>
      <c r="Q40" s="1518"/>
    </row>
    <row r="41" spans="2:17" x14ac:dyDescent="0.2">
      <c r="B41" s="685"/>
      <c r="C41" s="525"/>
      <c r="D41" s="530"/>
      <c r="E41" s="530"/>
      <c r="F41" s="530"/>
      <c r="G41" s="75">
        <f t="shared" si="0"/>
        <v>0</v>
      </c>
      <c r="H41" s="550"/>
      <c r="I41" s="530"/>
      <c r="J41" s="530"/>
      <c r="K41" s="530"/>
      <c r="L41" s="530"/>
      <c r="M41" s="530"/>
      <c r="N41" s="530"/>
      <c r="O41" s="531"/>
      <c r="P41" s="1127"/>
      <c r="Q41" s="1518"/>
    </row>
    <row r="42" spans="2:17" x14ac:dyDescent="0.2">
      <c r="B42" s="685"/>
      <c r="C42" s="525"/>
      <c r="D42" s="530"/>
      <c r="E42" s="530"/>
      <c r="F42" s="530"/>
      <c r="G42" s="75">
        <f t="shared" si="0"/>
        <v>0</v>
      </c>
      <c r="H42" s="550"/>
      <c r="I42" s="530"/>
      <c r="J42" s="530"/>
      <c r="K42" s="530"/>
      <c r="L42" s="530"/>
      <c r="M42" s="530"/>
      <c r="N42" s="530"/>
      <c r="O42" s="531"/>
      <c r="P42" s="1127"/>
      <c r="Q42" s="1518"/>
    </row>
    <row r="43" spans="2:17" x14ac:dyDescent="0.2">
      <c r="B43" s="685"/>
      <c r="C43" s="525"/>
      <c r="D43" s="530"/>
      <c r="E43" s="530"/>
      <c r="F43" s="530"/>
      <c r="G43" s="75">
        <f t="shared" si="0"/>
        <v>0</v>
      </c>
      <c r="H43" s="550"/>
      <c r="I43" s="530"/>
      <c r="J43" s="530"/>
      <c r="K43" s="530"/>
      <c r="L43" s="530"/>
      <c r="M43" s="530"/>
      <c r="N43" s="530"/>
      <c r="O43" s="531"/>
      <c r="P43" s="1127"/>
      <c r="Q43" s="1518"/>
    </row>
    <row r="44" spans="2:17" x14ac:dyDescent="0.2">
      <c r="B44" s="685"/>
      <c r="C44" s="525"/>
      <c r="D44" s="530"/>
      <c r="E44" s="530"/>
      <c r="F44" s="530"/>
      <c r="G44" s="75">
        <f t="shared" si="0"/>
        <v>0</v>
      </c>
      <c r="H44" s="550"/>
      <c r="I44" s="530"/>
      <c r="J44" s="530"/>
      <c r="K44" s="530"/>
      <c r="L44" s="530"/>
      <c r="M44" s="530"/>
      <c r="N44" s="530"/>
      <c r="O44" s="531"/>
      <c r="P44" s="1127"/>
      <c r="Q44" s="1518"/>
    </row>
    <row r="45" spans="2:17" x14ac:dyDescent="0.2">
      <c r="B45" s="685"/>
      <c r="C45" s="525"/>
      <c r="D45" s="530"/>
      <c r="E45" s="530"/>
      <c r="F45" s="530"/>
      <c r="G45" s="75">
        <f t="shared" si="0"/>
        <v>0</v>
      </c>
      <c r="H45" s="550"/>
      <c r="I45" s="530"/>
      <c r="J45" s="530"/>
      <c r="K45" s="530"/>
      <c r="L45" s="530"/>
      <c r="M45" s="530"/>
      <c r="N45" s="530"/>
      <c r="O45" s="531"/>
      <c r="P45" s="1127"/>
      <c r="Q45" s="1518"/>
    </row>
    <row r="46" spans="2:17" x14ac:dyDescent="0.2">
      <c r="B46" s="685"/>
      <c r="C46" s="525"/>
      <c r="D46" s="530"/>
      <c r="E46" s="530"/>
      <c r="F46" s="530"/>
      <c r="G46" s="75">
        <f t="shared" si="0"/>
        <v>0</v>
      </c>
      <c r="H46" s="550"/>
      <c r="I46" s="530"/>
      <c r="J46" s="530"/>
      <c r="K46" s="530"/>
      <c r="L46" s="530"/>
      <c r="M46" s="530"/>
      <c r="N46" s="530"/>
      <c r="O46" s="531"/>
      <c r="P46" s="1127"/>
      <c r="Q46" s="1518"/>
    </row>
    <row r="47" spans="2:17" x14ac:dyDescent="0.2">
      <c r="B47" s="685"/>
      <c r="C47" s="525"/>
      <c r="D47" s="530"/>
      <c r="E47" s="530"/>
      <c r="F47" s="530"/>
      <c r="G47" s="75">
        <f t="shared" si="0"/>
        <v>0</v>
      </c>
      <c r="H47" s="550"/>
      <c r="I47" s="530"/>
      <c r="J47" s="530"/>
      <c r="K47" s="530"/>
      <c r="L47" s="530"/>
      <c r="M47" s="530"/>
      <c r="N47" s="530"/>
      <c r="O47" s="531"/>
      <c r="P47" s="1127"/>
      <c r="Q47" s="1518"/>
    </row>
    <row r="48" spans="2:17" x14ac:dyDescent="0.2">
      <c r="B48" s="685"/>
      <c r="C48" s="525"/>
      <c r="D48" s="530"/>
      <c r="E48" s="530"/>
      <c r="F48" s="530"/>
      <c r="G48" s="75">
        <f t="shared" si="0"/>
        <v>0</v>
      </c>
      <c r="H48" s="550"/>
      <c r="I48" s="530"/>
      <c r="J48" s="530"/>
      <c r="K48" s="530"/>
      <c r="L48" s="530"/>
      <c r="M48" s="530"/>
      <c r="N48" s="530"/>
      <c r="O48" s="531"/>
      <c r="P48" s="1127"/>
      <c r="Q48" s="1518"/>
    </row>
    <row r="49" spans="2:17" x14ac:dyDescent="0.2">
      <c r="B49" s="685"/>
      <c r="C49" s="525"/>
      <c r="D49" s="530"/>
      <c r="E49" s="530"/>
      <c r="F49" s="530"/>
      <c r="G49" s="75">
        <f t="shared" si="0"/>
        <v>0</v>
      </c>
      <c r="H49" s="550"/>
      <c r="I49" s="530"/>
      <c r="J49" s="530"/>
      <c r="K49" s="530"/>
      <c r="L49" s="530"/>
      <c r="M49" s="530"/>
      <c r="N49" s="530"/>
      <c r="O49" s="531"/>
      <c r="P49" s="1127"/>
      <c r="Q49" s="1518"/>
    </row>
    <row r="50" spans="2:17" ht="12.75" customHeight="1" x14ac:dyDescent="0.2">
      <c r="B50" s="685"/>
      <c r="C50" s="525"/>
      <c r="D50" s="530"/>
      <c r="E50" s="530"/>
      <c r="F50" s="530"/>
      <c r="G50" s="75">
        <f t="shared" si="0"/>
        <v>0</v>
      </c>
      <c r="H50" s="550"/>
      <c r="I50" s="530"/>
      <c r="J50" s="530"/>
      <c r="K50" s="530"/>
      <c r="L50" s="530"/>
      <c r="M50" s="530"/>
      <c r="N50" s="530"/>
      <c r="O50" s="531"/>
      <c r="P50" s="1127"/>
      <c r="Q50" s="1518"/>
    </row>
    <row r="51" spans="2:17" x14ac:dyDescent="0.2">
      <c r="B51" s="685"/>
      <c r="C51" s="525"/>
      <c r="D51" s="530"/>
      <c r="E51" s="530"/>
      <c r="F51" s="530"/>
      <c r="G51" s="75">
        <f t="shared" si="0"/>
        <v>0</v>
      </c>
      <c r="H51" s="550"/>
      <c r="I51" s="530"/>
      <c r="J51" s="530"/>
      <c r="K51" s="530"/>
      <c r="L51" s="530"/>
      <c r="M51" s="530"/>
      <c r="N51" s="530"/>
      <c r="O51" s="531"/>
      <c r="P51" s="1127"/>
      <c r="Q51" s="1518"/>
    </row>
    <row r="52" spans="2:17" x14ac:dyDescent="0.2">
      <c r="B52" s="685"/>
      <c r="C52" s="525"/>
      <c r="D52" s="530"/>
      <c r="E52" s="530"/>
      <c r="F52" s="530"/>
      <c r="G52" s="75">
        <f t="shared" si="0"/>
        <v>0</v>
      </c>
      <c r="H52" s="550"/>
      <c r="I52" s="530"/>
      <c r="J52" s="530"/>
      <c r="K52" s="530"/>
      <c r="L52" s="530"/>
      <c r="M52" s="530"/>
      <c r="N52" s="530"/>
      <c r="O52" s="531"/>
      <c r="P52" s="1127"/>
      <c r="Q52" s="1518"/>
    </row>
    <row r="53" spans="2:17" x14ac:dyDescent="0.2">
      <c r="B53" s="685"/>
      <c r="C53" s="525"/>
      <c r="D53" s="529"/>
      <c r="E53" s="529"/>
      <c r="F53" s="529"/>
      <c r="G53" s="178">
        <f t="shared" si="0"/>
        <v>0</v>
      </c>
      <c r="H53" s="550"/>
      <c r="I53" s="529"/>
      <c r="J53" s="529"/>
      <c r="K53" s="529"/>
      <c r="L53" s="529"/>
      <c r="M53" s="529"/>
      <c r="N53" s="529"/>
      <c r="O53" s="532"/>
      <c r="P53" s="1127"/>
      <c r="Q53" s="1518"/>
    </row>
    <row r="54" spans="2:17" ht="13.5" thickBot="1" x14ac:dyDescent="0.25">
      <c r="B54" s="200" t="s">
        <v>512</v>
      </c>
      <c r="C54" s="74">
        <f>SUM(C12:C53)</f>
        <v>0</v>
      </c>
      <c r="D54" s="74">
        <f>SUM(D12:D53)</f>
        <v>0</v>
      </c>
      <c r="E54" s="74">
        <f>SUM(E12:E53)</f>
        <v>0</v>
      </c>
      <c r="F54" s="74">
        <f>SUM(F12:F53)</f>
        <v>0</v>
      </c>
      <c r="G54" s="74">
        <f>SUM(G12:G53)</f>
        <v>0</v>
      </c>
      <c r="H54" s="26"/>
      <c r="I54" s="177">
        <f t="shared" ref="I54:O54" si="1">SUM(I12:I53)</f>
        <v>0</v>
      </c>
      <c r="J54" s="177">
        <f t="shared" si="1"/>
        <v>0</v>
      </c>
      <c r="K54" s="177">
        <f t="shared" si="1"/>
        <v>0</v>
      </c>
      <c r="L54" s="177">
        <f t="shared" si="1"/>
        <v>0</v>
      </c>
      <c r="M54" s="177">
        <f t="shared" si="1"/>
        <v>0</v>
      </c>
      <c r="N54" s="177">
        <f t="shared" si="1"/>
        <v>0</v>
      </c>
      <c r="O54" s="242">
        <f t="shared" si="1"/>
        <v>0</v>
      </c>
      <c r="P54" s="1127"/>
      <c r="Q54" s="1512" t="str">
        <f>IF('Cover Page'!$E$14&gt;0,'Cover Page'!$E$14," ")</f>
        <v xml:space="preserve"> </v>
      </c>
    </row>
    <row r="55" spans="2:17" ht="13.5" thickTop="1" x14ac:dyDescent="0.2">
      <c r="B55" s="206"/>
      <c r="C55" s="128"/>
      <c r="D55" s="128"/>
      <c r="E55" s="128"/>
      <c r="F55" s="128"/>
      <c r="G55" s="128"/>
      <c r="H55" s="19"/>
      <c r="I55" s="33"/>
      <c r="J55" s="33"/>
      <c r="K55" s="33"/>
      <c r="L55" s="33"/>
      <c r="M55" s="33"/>
      <c r="N55" s="33"/>
      <c r="O55" s="222"/>
      <c r="P55" s="1127"/>
      <c r="Q55" s="1512"/>
    </row>
    <row r="56" spans="2:17" ht="12.75" customHeight="1" x14ac:dyDescent="0.2">
      <c r="B56" s="1428"/>
      <c r="C56" s="1470"/>
      <c r="D56" s="1470"/>
      <c r="E56" s="1441"/>
      <c r="F56" s="17"/>
      <c r="G56" s="5"/>
      <c r="H56" s="16"/>
      <c r="I56" s="1801" t="s">
        <v>952</v>
      </c>
      <c r="J56" s="1802"/>
      <c r="K56" s="1802"/>
      <c r="L56" s="1802"/>
      <c r="M56" s="1802"/>
      <c r="N56" s="1802"/>
      <c r="O56" s="1803"/>
      <c r="P56" s="1127"/>
      <c r="Q56" s="1512"/>
    </row>
    <row r="57" spans="2:17" x14ac:dyDescent="0.2">
      <c r="B57" s="1428"/>
      <c r="C57" s="1470"/>
      <c r="D57" s="1470"/>
      <c r="E57" s="1441"/>
      <c r="F57" s="17" t="s">
        <v>1243</v>
      </c>
      <c r="G57" s="5" t="s">
        <v>1692</v>
      </c>
      <c r="H57" s="17" t="s">
        <v>948</v>
      </c>
      <c r="I57" s="1804"/>
      <c r="J57" s="1805"/>
      <c r="K57" s="1805"/>
      <c r="L57" s="1805"/>
      <c r="M57" s="1805"/>
      <c r="N57" s="1805"/>
      <c r="O57" s="1806"/>
      <c r="P57" s="1127"/>
      <c r="Q57" s="1512"/>
    </row>
    <row r="58" spans="2:17" x14ac:dyDescent="0.2">
      <c r="B58" s="1428" t="s">
        <v>1242</v>
      </c>
      <c r="C58" s="1470"/>
      <c r="D58" s="1470"/>
      <c r="E58" s="1441"/>
      <c r="F58" s="17" t="s">
        <v>1722</v>
      </c>
      <c r="G58" s="5" t="s">
        <v>1722</v>
      </c>
      <c r="H58" s="17" t="s">
        <v>1247</v>
      </c>
      <c r="I58" s="1767"/>
      <c r="J58" s="1794"/>
      <c r="K58" s="1794"/>
      <c r="L58" s="1794"/>
      <c r="M58" s="1794"/>
      <c r="N58" s="1794"/>
      <c r="O58" s="1795"/>
      <c r="P58" s="1127"/>
      <c r="Q58" s="1040"/>
    </row>
    <row r="59" spans="2:17" x14ac:dyDescent="0.2">
      <c r="B59" s="1428" t="s">
        <v>949</v>
      </c>
      <c r="C59" s="1470"/>
      <c r="D59" s="1470"/>
      <c r="E59" s="1441"/>
      <c r="F59" s="17" t="s">
        <v>950</v>
      </c>
      <c r="G59" s="17" t="s">
        <v>1691</v>
      </c>
      <c r="H59" s="17" t="s">
        <v>951</v>
      </c>
      <c r="I59" s="1796"/>
      <c r="J59" s="1216"/>
      <c r="K59" s="1216"/>
      <c r="L59" s="1216"/>
      <c r="M59" s="1216"/>
      <c r="N59" s="1216"/>
      <c r="O59" s="1217"/>
      <c r="P59" s="1127"/>
      <c r="Q59" s="1040"/>
    </row>
    <row r="60" spans="2:17" x14ac:dyDescent="0.2">
      <c r="B60" s="1433"/>
      <c r="C60" s="1471"/>
      <c r="D60" s="1471"/>
      <c r="E60" s="1442"/>
      <c r="F60" s="18"/>
      <c r="G60" s="8"/>
      <c r="H60" s="18"/>
      <c r="I60" s="1796"/>
      <c r="J60" s="1216"/>
      <c r="K60" s="1216"/>
      <c r="L60" s="1216"/>
      <c r="M60" s="1216"/>
      <c r="N60" s="1216"/>
      <c r="O60" s="1217"/>
      <c r="P60" s="1127"/>
      <c r="Q60" s="1040"/>
    </row>
    <row r="61" spans="2:17" x14ac:dyDescent="0.2">
      <c r="B61" s="1706"/>
      <c r="C61" s="1707"/>
      <c r="D61" s="1707"/>
      <c r="E61" s="1707"/>
      <c r="F61" s="33"/>
      <c r="G61" s="114"/>
      <c r="H61" s="33"/>
      <c r="I61" s="1796"/>
      <c r="J61" s="1216"/>
      <c r="K61" s="1216"/>
      <c r="L61" s="1216"/>
      <c r="M61" s="1216"/>
      <c r="N61" s="1216"/>
      <c r="O61" s="1217"/>
      <c r="P61" s="1127"/>
      <c r="Q61" s="1040"/>
    </row>
    <row r="62" spans="2:17" x14ac:dyDescent="0.2">
      <c r="B62" s="1799" t="s">
        <v>514</v>
      </c>
      <c r="C62" s="1800"/>
      <c r="D62" s="1614"/>
      <c r="E62" s="1614"/>
      <c r="F62" s="64"/>
      <c r="G62" s="280"/>
      <c r="H62" s="64"/>
      <c r="I62" s="1796"/>
      <c r="J62" s="1216"/>
      <c r="K62" s="1216"/>
      <c r="L62" s="1216"/>
      <c r="M62" s="1216"/>
      <c r="N62" s="1216"/>
      <c r="O62" s="1217"/>
      <c r="P62" s="1127"/>
      <c r="Q62" s="1040"/>
    </row>
    <row r="63" spans="2:17" x14ac:dyDescent="0.2">
      <c r="B63" s="1564"/>
      <c r="C63" s="1565"/>
      <c r="D63" s="1565"/>
      <c r="E63" s="1565"/>
      <c r="F63" s="530"/>
      <c r="G63" s="567"/>
      <c r="H63" s="530"/>
      <c r="I63" s="1796"/>
      <c r="J63" s="1216"/>
      <c r="K63" s="1216"/>
      <c r="L63" s="1216"/>
      <c r="M63" s="1216"/>
      <c r="N63" s="1216"/>
      <c r="O63" s="1217"/>
      <c r="P63" s="1127"/>
      <c r="Q63" s="1040"/>
    </row>
    <row r="64" spans="2:17" x14ac:dyDescent="0.2">
      <c r="B64" s="1564"/>
      <c r="C64" s="1565"/>
      <c r="D64" s="1565"/>
      <c r="E64" s="1565"/>
      <c r="F64" s="530"/>
      <c r="G64" s="567"/>
      <c r="H64" s="530"/>
      <c r="I64" s="1796"/>
      <c r="J64" s="1216"/>
      <c r="K64" s="1216"/>
      <c r="L64" s="1216"/>
      <c r="M64" s="1216"/>
      <c r="N64" s="1216"/>
      <c r="O64" s="1217"/>
      <c r="P64" s="1127"/>
      <c r="Q64" s="1040"/>
    </row>
    <row r="65" spans="1:17" x14ac:dyDescent="0.2">
      <c r="B65" s="1564"/>
      <c r="C65" s="1565"/>
      <c r="D65" s="1565"/>
      <c r="E65" s="1565"/>
      <c r="F65" s="538"/>
      <c r="G65" s="568"/>
      <c r="H65" s="538"/>
      <c r="I65" s="1796"/>
      <c r="J65" s="1216"/>
      <c r="K65" s="1216"/>
      <c r="L65" s="1216"/>
      <c r="M65" s="1216"/>
      <c r="N65" s="1216"/>
      <c r="O65" s="1217"/>
      <c r="P65" s="1127"/>
      <c r="Q65" s="1040"/>
    </row>
    <row r="66" spans="1:17" x14ac:dyDescent="0.2">
      <c r="B66" s="1564"/>
      <c r="C66" s="1565"/>
      <c r="D66" s="1565"/>
      <c r="E66" s="1565"/>
      <c r="F66" s="538"/>
      <c r="G66" s="568"/>
      <c r="H66" s="538"/>
      <c r="I66" s="1796"/>
      <c r="J66" s="1216"/>
      <c r="K66" s="1216"/>
      <c r="L66" s="1216"/>
      <c r="M66" s="1216"/>
      <c r="N66" s="1216"/>
      <c r="O66" s="1217"/>
      <c r="P66" s="1127"/>
      <c r="Q66" s="1040"/>
    </row>
    <row r="67" spans="1:17" ht="12.75" customHeight="1" x14ac:dyDescent="0.2">
      <c r="B67" s="1564"/>
      <c r="C67" s="1565"/>
      <c r="D67" s="1565"/>
      <c r="E67" s="1565"/>
      <c r="F67" s="538"/>
      <c r="G67" s="568"/>
      <c r="H67" s="538"/>
      <c r="I67" s="1796"/>
      <c r="J67" s="1216"/>
      <c r="K67" s="1216"/>
      <c r="L67" s="1216"/>
      <c r="M67" s="1216"/>
      <c r="N67" s="1216"/>
      <c r="O67" s="1217"/>
      <c r="P67" s="1127"/>
      <c r="Q67" s="1618"/>
    </row>
    <row r="68" spans="1:17" x14ac:dyDescent="0.2">
      <c r="B68" s="1543" t="s">
        <v>513</v>
      </c>
      <c r="C68" s="1544"/>
      <c r="D68" s="1544"/>
      <c r="E68" s="1544"/>
      <c r="F68" s="47"/>
      <c r="G68" s="309"/>
      <c r="H68" s="47"/>
      <c r="I68" s="1796"/>
      <c r="J68" s="1216"/>
      <c r="K68" s="1216"/>
      <c r="L68" s="1216"/>
      <c r="M68" s="1216"/>
      <c r="N68" s="1216"/>
      <c r="O68" s="1217"/>
      <c r="P68" s="1127"/>
      <c r="Q68" s="1618"/>
    </row>
    <row r="69" spans="1:17" x14ac:dyDescent="0.2">
      <c r="B69" s="1564"/>
      <c r="C69" s="1565"/>
      <c r="D69" s="1565"/>
      <c r="E69" s="1565"/>
      <c r="F69" s="538"/>
      <c r="G69" s="568"/>
      <c r="H69" s="538"/>
      <c r="I69" s="1796"/>
      <c r="J69" s="1216"/>
      <c r="K69" s="1216"/>
      <c r="L69" s="1216"/>
      <c r="M69" s="1216"/>
      <c r="N69" s="1216"/>
      <c r="O69" s="1217"/>
      <c r="P69" s="1127"/>
      <c r="Q69" s="1618"/>
    </row>
    <row r="70" spans="1:17" x14ac:dyDescent="0.2">
      <c r="B70" s="1564"/>
      <c r="C70" s="1565"/>
      <c r="D70" s="1565"/>
      <c r="E70" s="1565"/>
      <c r="F70" s="538"/>
      <c r="G70" s="568"/>
      <c r="H70" s="538"/>
      <c r="I70" s="1796"/>
      <c r="J70" s="1216"/>
      <c r="K70" s="1216"/>
      <c r="L70" s="1216"/>
      <c r="M70" s="1216"/>
      <c r="N70" s="1216"/>
      <c r="O70" s="1217"/>
      <c r="P70" s="1127"/>
      <c r="Q70" s="1618"/>
    </row>
    <row r="71" spans="1:17" x14ac:dyDescent="0.2">
      <c r="B71" s="1564"/>
      <c r="C71" s="1565"/>
      <c r="D71" s="1565"/>
      <c r="E71" s="1565"/>
      <c r="F71" s="538"/>
      <c r="G71" s="568"/>
      <c r="H71" s="538"/>
      <c r="I71" s="1796"/>
      <c r="J71" s="1216"/>
      <c r="K71" s="1216"/>
      <c r="L71" s="1216"/>
      <c r="M71" s="1216"/>
      <c r="N71" s="1216"/>
      <c r="O71" s="1217"/>
      <c r="P71" s="1127"/>
      <c r="Q71" s="1618"/>
    </row>
    <row r="72" spans="1:17" ht="12.75" customHeight="1" x14ac:dyDescent="0.2">
      <c r="A72" s="1686" t="s">
        <v>400</v>
      </c>
      <c r="B72" s="1564"/>
      <c r="C72" s="1565"/>
      <c r="D72" s="1565"/>
      <c r="E72" s="1565"/>
      <c r="F72" s="538"/>
      <c r="G72" s="568"/>
      <c r="H72" s="538"/>
      <c r="I72" s="1796"/>
      <c r="J72" s="1216"/>
      <c r="K72" s="1216"/>
      <c r="L72" s="1216"/>
      <c r="M72" s="1216"/>
      <c r="N72" s="1216"/>
      <c r="O72" s="1217"/>
      <c r="P72" s="1127"/>
      <c r="Q72" s="1618"/>
    </row>
    <row r="73" spans="1:17" ht="12.75" customHeight="1" x14ac:dyDescent="0.2">
      <c r="A73" s="1686"/>
      <c r="B73" s="1564"/>
      <c r="C73" s="1565"/>
      <c r="D73" s="1565"/>
      <c r="E73" s="1565"/>
      <c r="F73" s="538"/>
      <c r="G73" s="568"/>
      <c r="H73" s="538"/>
      <c r="I73" s="1796"/>
      <c r="J73" s="1216"/>
      <c r="K73" s="1216"/>
      <c r="L73" s="1216"/>
      <c r="M73" s="1216"/>
      <c r="N73" s="1216"/>
      <c r="O73" s="1217"/>
      <c r="P73" s="1127"/>
      <c r="Q73" s="1618"/>
    </row>
    <row r="74" spans="1:17" ht="13.5" thickBot="1" x14ac:dyDescent="0.25">
      <c r="A74" s="1686"/>
      <c r="B74" s="1543" t="s">
        <v>512</v>
      </c>
      <c r="C74" s="1544"/>
      <c r="D74" s="1544"/>
      <c r="E74" s="1544"/>
      <c r="F74" s="74">
        <f>SUM(F62:F73)</f>
        <v>0</v>
      </c>
      <c r="G74" s="291">
        <f>SUM(G62:G73)</f>
        <v>0</v>
      </c>
      <c r="H74" s="74">
        <f>SUM(H62:H73)</f>
        <v>0</v>
      </c>
      <c r="I74" s="1796"/>
      <c r="J74" s="1216"/>
      <c r="K74" s="1216"/>
      <c r="L74" s="1216"/>
      <c r="M74" s="1216"/>
      <c r="N74" s="1216"/>
      <c r="O74" s="1217"/>
      <c r="P74" s="1127"/>
      <c r="Q74" s="1618"/>
    </row>
    <row r="75" spans="1:17" ht="14.25" thickTop="1" thickBot="1" x14ac:dyDescent="0.25">
      <c r="A75" s="1686"/>
      <c r="B75" s="1615"/>
      <c r="C75" s="1616"/>
      <c r="D75" s="1616"/>
      <c r="E75" s="1616"/>
      <c r="F75" s="38"/>
      <c r="G75" s="127"/>
      <c r="H75" s="285"/>
      <c r="I75" s="1797"/>
      <c r="J75" s="1219"/>
      <c r="K75" s="1219"/>
      <c r="L75" s="1219"/>
      <c r="M75" s="1219"/>
      <c r="N75" s="1219"/>
      <c r="O75" s="1220"/>
      <c r="P75" s="1127"/>
      <c r="Q75" s="1618"/>
    </row>
    <row r="76" spans="1:17" x14ac:dyDescent="0.2">
      <c r="A76" s="1686"/>
      <c r="Q76" s="1618"/>
    </row>
    <row r="77" spans="1:17" x14ac:dyDescent="0.2">
      <c r="A77" s="1686"/>
      <c r="N77" s="66"/>
      <c r="O77" s="54" t="s">
        <v>853</v>
      </c>
      <c r="Q77" s="1618"/>
    </row>
    <row r="78" spans="1:17" s="509" customFormat="1" x14ac:dyDescent="0.2">
      <c r="Q78" s="886"/>
    </row>
    <row r="79" spans="1:17" s="509" customFormat="1" x14ac:dyDescent="0.2">
      <c r="Q79" s="886"/>
    </row>
    <row r="80" spans="1:17" s="509" customFormat="1" x14ac:dyDescent="0.2">
      <c r="Q80" s="886"/>
    </row>
    <row r="81" spans="17:17" s="509" customFormat="1" x14ac:dyDescent="0.2">
      <c r="Q81" s="886"/>
    </row>
    <row r="82" spans="17:17" s="509" customFormat="1" x14ac:dyDescent="0.2">
      <c r="Q82" s="886"/>
    </row>
    <row r="83" spans="17:17" s="509" customFormat="1" x14ac:dyDescent="0.2"/>
    <row r="84" spans="17:17" s="509" customFormat="1" x14ac:dyDescent="0.2"/>
  </sheetData>
  <sheetProtection password="C9B0" sheet="1" objects="1" scenarios="1" formatCells="0" formatColumns="0" formatRows="0" insertColumns="0" insertRows="0"/>
  <customSheetViews>
    <customSheetView guid="{56330057-FDF7-4F01-A54F-39862AA5437F}" scale="75" showGridLines="0" fitToPage="1">
      <selection sqref="A1:O2"/>
      <pageMargins left="0.5" right="0.5" top="0.5" bottom="0.5" header="0" footer="0.5"/>
      <printOptions horizontalCentered="1"/>
      <pageSetup scale="54"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54" orientation="landscape" r:id="rId2"/>
      <headerFooter alignWithMargins="0"/>
    </customSheetView>
    <customSheetView guid="{2A3615D7-7698-4568-8705-B8674009C55E}" scale="75" showGridLines="0" fitToPage="1">
      <selection sqref="A1:O2"/>
      <pageMargins left="0.5" right="0.5" top="0.5" bottom="0.5" header="0" footer="0.5"/>
      <printOptions horizontalCentered="1"/>
      <pageSetup scale="54" orientation="landscape" r:id="rId3"/>
      <headerFooter alignWithMargins="0"/>
    </customSheetView>
    <customSheetView guid="{FFE0FEC9-02DE-4FCF-B2B2-8C86F1867C4E}" scale="75" showGridLines="0" fitToPage="1">
      <selection sqref="A1:O2"/>
      <pageMargins left="0.5" right="0.5" top="0.5" bottom="0.5" header="0" footer="0.5"/>
      <printOptions horizontalCentered="1"/>
      <pageSetup scale="54" orientation="landscape" r:id="rId4"/>
      <headerFooter alignWithMargins="0"/>
    </customSheetView>
  </customSheetViews>
  <mergeCells count="36">
    <mergeCell ref="H4:O4"/>
    <mergeCell ref="H8:I8"/>
    <mergeCell ref="H7:I7"/>
    <mergeCell ref="B65:E65"/>
    <mergeCell ref="B66:E66"/>
    <mergeCell ref="B59:E59"/>
    <mergeCell ref="I56:O57"/>
    <mergeCell ref="B61:E61"/>
    <mergeCell ref="B63:E63"/>
    <mergeCell ref="A72:A77"/>
    <mergeCell ref="B75:E75"/>
    <mergeCell ref="B70:E70"/>
    <mergeCell ref="B72:E72"/>
    <mergeCell ref="B71:E71"/>
    <mergeCell ref="B73:E73"/>
    <mergeCell ref="B3:G3"/>
    <mergeCell ref="B56:E56"/>
    <mergeCell ref="B4:G4"/>
    <mergeCell ref="B69:E69"/>
    <mergeCell ref="B62:E62"/>
    <mergeCell ref="P3:P11"/>
    <mergeCell ref="Q31:Q53"/>
    <mergeCell ref="Q54:Q57"/>
    <mergeCell ref="B60:E60"/>
    <mergeCell ref="B67:E67"/>
    <mergeCell ref="I58:O75"/>
    <mergeCell ref="B74:E74"/>
    <mergeCell ref="B58:E58"/>
    <mergeCell ref="Q1:Q4"/>
    <mergeCell ref="Q67:Q77"/>
    <mergeCell ref="B1:O1"/>
    <mergeCell ref="H3:O3"/>
    <mergeCell ref="H6:I6"/>
    <mergeCell ref="B57:E57"/>
    <mergeCell ref="B64:E64"/>
    <mergeCell ref="B68:E68"/>
  </mergeCells>
  <phoneticPr fontId="0" type="noConversion"/>
  <printOptions horizontalCentered="1"/>
  <pageMargins left="0.5" right="0.5" top="0.5" bottom="0.5" header="0" footer="0.5"/>
  <pageSetup scale="54" orientation="landscape" r:id="rId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7"/>
  <sheetViews>
    <sheetView showGridLines="0" zoomScale="75" zoomScaleNormal="75" workbookViewId="0"/>
  </sheetViews>
  <sheetFormatPr defaultRowHeight="12.75" x14ac:dyDescent="0.2"/>
  <sheetData>
    <row r="17" spans="1:1" ht="23.25" x14ac:dyDescent="0.35">
      <c r="A17" s="310" t="s">
        <v>562</v>
      </c>
    </row>
  </sheetData>
  <sheetProtection password="C9B0" sheet="1" objects="1" scenarios="1"/>
  <customSheetViews>
    <customSheetView guid="{56330057-FDF7-4F01-A54F-39862AA5437F}" scale="75" showGridLines="0">
      <selection sqref="A1:K2"/>
      <pageMargins left="0.5" right="0.5" top="0.5" bottom="1" header="0.5" footer="0.5"/>
      <printOptions horizontalCentered="1"/>
      <pageSetup orientation="portrait" r:id="rId1"/>
      <headerFooter alignWithMargins="0"/>
    </customSheetView>
    <customSheetView guid="{5798407D-750F-4210-A659-AB18B2146EC8}" scale="75" showGridLines="0" showRuler="0">
      <selection activeCell="K34" sqref="K34"/>
      <pageMargins left="0.5" right="0.5" top="0.5" bottom="1" header="0.5" footer="0.5"/>
      <printOptions horizontalCentered="1"/>
      <pageSetup orientation="portrait" r:id="rId2"/>
      <headerFooter alignWithMargins="0"/>
    </customSheetView>
    <customSheetView guid="{2A3615D7-7698-4568-8705-B8674009C55E}" scale="75" showGridLines="0">
      <selection sqref="A1:K2"/>
      <pageMargins left="0.5" right="0.5" top="0.5" bottom="1" header="0.5" footer="0.5"/>
      <printOptions horizontalCentered="1"/>
      <pageSetup orientation="portrait" r:id="rId3"/>
      <headerFooter alignWithMargins="0"/>
    </customSheetView>
    <customSheetView guid="{FFE0FEC9-02DE-4FCF-B2B2-8C86F1867C4E}" scale="75" showGridLines="0">
      <selection sqref="A1:K2"/>
      <pageMargins left="0.5" right="0.5" top="0.5" bottom="1" header="0.5" footer="0.5"/>
      <printOptions horizontalCentered="1"/>
      <pageSetup orientation="portrait" r:id="rId4"/>
      <headerFooter alignWithMargins="0"/>
    </customSheetView>
  </customSheetViews>
  <phoneticPr fontId="0" type="noConversion"/>
  <printOptions horizontalCentered="1"/>
  <pageMargins left="0.5" right="0.5" top="0.5" bottom="1" header="0.5" footer="0.5"/>
  <pageSetup orientation="portrait" r:id="rId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H62"/>
  <sheetViews>
    <sheetView showGridLines="0" view="pageBreakPreview" zoomScale="85" zoomScaleNormal="75" zoomScaleSheetLayoutView="85" workbookViewId="0"/>
  </sheetViews>
  <sheetFormatPr defaultRowHeight="12.75" x14ac:dyDescent="0.2"/>
  <cols>
    <col min="2" max="2" width="38.5703125" customWidth="1"/>
    <col min="3" max="3" width="15.7109375" style="1" customWidth="1"/>
    <col min="4" max="4" width="20.7109375" customWidth="1"/>
    <col min="5" max="5" width="18.7109375" customWidth="1"/>
    <col min="6" max="8" width="20.7109375" customWidth="1"/>
  </cols>
  <sheetData>
    <row r="1" spans="1:8" x14ac:dyDescent="0.2">
      <c r="C1" s="1036"/>
      <c r="F1" s="1577" t="s">
        <v>1796</v>
      </c>
      <c r="G1" s="1577"/>
      <c r="H1" s="1033" t="str">
        <f>IF('Cover Page'!$E$14&gt;0,'Cover Page'!$E$14," ")</f>
        <v xml:space="preserve"> </v>
      </c>
    </row>
    <row r="2" spans="1:8" ht="15" customHeight="1" x14ac:dyDescent="0.2">
      <c r="A2" s="823" t="s">
        <v>2122</v>
      </c>
      <c r="B2" s="1177" t="str">
        <f>IF('Cover Page'!$A$1&gt;0,'Cover Page'!$A$1," ")</f>
        <v xml:space="preserve"> </v>
      </c>
      <c r="C2" s="1177"/>
      <c r="D2" s="1177"/>
      <c r="E2" s="1177"/>
      <c r="F2" s="1560"/>
      <c r="G2" s="1560"/>
      <c r="H2" s="1560"/>
    </row>
    <row r="3" spans="1:8" ht="6.75" customHeight="1" x14ac:dyDescent="0.2"/>
    <row r="4" spans="1:8" x14ac:dyDescent="0.2">
      <c r="B4" s="1194" t="s">
        <v>1154</v>
      </c>
      <c r="C4" s="1194"/>
      <c r="D4" s="1194"/>
      <c r="E4" s="1194"/>
      <c r="F4" s="1194"/>
      <c r="G4" s="1194"/>
    </row>
    <row r="5" spans="1:8" ht="13.5" thickBot="1" x14ac:dyDescent="0.25"/>
    <row r="6" spans="1:8" x14ac:dyDescent="0.2">
      <c r="A6" s="1435"/>
      <c r="B6" s="1465"/>
      <c r="C6" s="50"/>
      <c r="D6" s="1464"/>
      <c r="E6" s="1501"/>
      <c r="F6" s="1464"/>
      <c r="G6" s="1465"/>
      <c r="H6" s="228"/>
    </row>
    <row r="7" spans="1:8" s="30" customFormat="1" x14ac:dyDescent="0.2">
      <c r="A7" s="1428"/>
      <c r="B7" s="1441"/>
      <c r="C7" s="17"/>
      <c r="D7" s="1441" t="s">
        <v>1155</v>
      </c>
      <c r="E7" s="1520"/>
      <c r="F7" s="1520" t="s">
        <v>1156</v>
      </c>
      <c r="G7" s="1457"/>
      <c r="H7" s="217"/>
    </row>
    <row r="8" spans="1:8" x14ac:dyDescent="0.2">
      <c r="A8" s="1428"/>
      <c r="B8" s="1470"/>
      <c r="C8" s="17"/>
      <c r="D8" s="1441"/>
      <c r="E8" s="1520"/>
      <c r="F8" s="1520"/>
      <c r="G8" s="1457"/>
      <c r="H8" s="217"/>
    </row>
    <row r="9" spans="1:8" x14ac:dyDescent="0.2">
      <c r="A9" s="1428"/>
      <c r="B9" s="1470"/>
      <c r="C9" s="17"/>
      <c r="D9" s="112"/>
      <c r="E9" s="16"/>
      <c r="F9" s="16"/>
      <c r="G9" s="4"/>
      <c r="H9" s="217"/>
    </row>
    <row r="10" spans="1:8" s="30" customFormat="1" x14ac:dyDescent="0.2">
      <c r="A10" s="1428"/>
      <c r="B10" s="1470"/>
      <c r="C10" s="17"/>
      <c r="D10" s="7" t="s">
        <v>1157</v>
      </c>
      <c r="E10" s="17"/>
      <c r="F10" s="17" t="s">
        <v>1157</v>
      </c>
      <c r="G10" s="5"/>
      <c r="H10" s="217"/>
    </row>
    <row r="11" spans="1:8" x14ac:dyDescent="0.2">
      <c r="A11" s="1428" t="s">
        <v>1017</v>
      </c>
      <c r="B11" s="1441"/>
      <c r="C11" s="17" t="s">
        <v>1703</v>
      </c>
      <c r="D11" s="7" t="s">
        <v>1158</v>
      </c>
      <c r="E11" s="17" t="s">
        <v>1754</v>
      </c>
      <c r="F11" s="17" t="s">
        <v>1158</v>
      </c>
      <c r="G11" s="17" t="s">
        <v>1558</v>
      </c>
      <c r="H11" s="187" t="s">
        <v>1587</v>
      </c>
    </row>
    <row r="12" spans="1:8" s="30" customFormat="1" x14ac:dyDescent="0.2">
      <c r="A12" s="1428" t="s">
        <v>953</v>
      </c>
      <c r="B12" s="1470"/>
      <c r="C12" s="17" t="s">
        <v>955</v>
      </c>
      <c r="D12" s="7" t="s">
        <v>958</v>
      </c>
      <c r="E12" s="17" t="s">
        <v>960</v>
      </c>
      <c r="F12" s="17" t="s">
        <v>962</v>
      </c>
      <c r="G12" s="17" t="s">
        <v>963</v>
      </c>
      <c r="H12" s="187" t="s">
        <v>607</v>
      </c>
    </row>
    <row r="13" spans="1:8" x14ac:dyDescent="0.2">
      <c r="A13" s="1433"/>
      <c r="B13" s="1471"/>
      <c r="C13" s="18"/>
      <c r="D13" s="10"/>
      <c r="E13" s="18"/>
      <c r="F13" s="18"/>
      <c r="G13" s="18"/>
      <c r="H13" s="188"/>
    </row>
    <row r="14" spans="1:8" x14ac:dyDescent="0.2">
      <c r="A14" s="1791" t="s">
        <v>1159</v>
      </c>
      <c r="B14" s="1463"/>
      <c r="C14" s="70"/>
      <c r="D14" s="314"/>
      <c r="E14" s="33"/>
      <c r="F14" s="314"/>
      <c r="G14" s="33"/>
      <c r="H14" s="222"/>
    </row>
    <row r="15" spans="1:8" x14ac:dyDescent="0.2">
      <c r="A15" s="1472" t="s">
        <v>1160</v>
      </c>
      <c r="B15" s="1473"/>
      <c r="C15" s="22"/>
      <c r="D15" s="315"/>
      <c r="E15" s="64"/>
      <c r="F15" s="315"/>
      <c r="G15" s="64"/>
      <c r="H15" s="223"/>
    </row>
    <row r="16" spans="1:8" x14ac:dyDescent="0.2">
      <c r="A16" s="1472" t="s">
        <v>155</v>
      </c>
      <c r="B16" s="1473"/>
      <c r="C16" s="22">
        <v>521.1</v>
      </c>
      <c r="D16" s="569"/>
      <c r="E16" s="530"/>
      <c r="F16" s="569"/>
      <c r="G16" s="530"/>
      <c r="H16" s="240">
        <f>E16-G16</f>
        <v>0</v>
      </c>
    </row>
    <row r="17" spans="1:8" x14ac:dyDescent="0.2">
      <c r="A17" s="1472" t="s">
        <v>156</v>
      </c>
      <c r="B17" s="1473"/>
      <c r="C17" s="22">
        <v>521.20000000000005</v>
      </c>
      <c r="D17" s="569"/>
      <c r="E17" s="530"/>
      <c r="F17" s="569"/>
      <c r="G17" s="530"/>
      <c r="H17" s="240">
        <f>E17-G17</f>
        <v>0</v>
      </c>
    </row>
    <row r="18" spans="1:8" x14ac:dyDescent="0.2">
      <c r="A18" s="1472" t="s">
        <v>157</v>
      </c>
      <c r="B18" s="1473"/>
      <c r="C18" s="22">
        <v>521.29999999999995</v>
      </c>
      <c r="D18" s="569"/>
      <c r="E18" s="530"/>
      <c r="F18" s="569"/>
      <c r="G18" s="530"/>
      <c r="H18" s="240">
        <f>E18-G18</f>
        <v>0</v>
      </c>
    </row>
    <row r="19" spans="1:8" x14ac:dyDescent="0.2">
      <c r="A19" s="1472" t="s">
        <v>158</v>
      </c>
      <c r="B19" s="1473"/>
      <c r="C19" s="22">
        <v>521.4</v>
      </c>
      <c r="D19" s="569"/>
      <c r="E19" s="530"/>
      <c r="F19" s="569"/>
      <c r="G19" s="530"/>
      <c r="H19" s="240">
        <f>E19-G19</f>
        <v>0</v>
      </c>
    </row>
    <row r="20" spans="1:8" x14ac:dyDescent="0.2">
      <c r="A20" s="1472"/>
      <c r="B20" s="1473"/>
      <c r="C20" s="22"/>
      <c r="D20" s="315"/>
      <c r="E20" s="64"/>
      <c r="F20" s="315"/>
      <c r="G20" s="64"/>
      <c r="H20" s="237"/>
    </row>
    <row r="21" spans="1:8" x14ac:dyDescent="0.2">
      <c r="A21" s="1472" t="s">
        <v>159</v>
      </c>
      <c r="B21" s="1473"/>
      <c r="C21" s="22"/>
      <c r="D21" s="316">
        <f>SUM(D16:D19)</f>
        <v>0</v>
      </c>
      <c r="E21" s="177">
        <f>SUM(E16:E19)</f>
        <v>0</v>
      </c>
      <c r="F21" s="316">
        <f>SUM(F16:F19)</f>
        <v>0</v>
      </c>
      <c r="G21" s="177">
        <f>SUM(G16:G19)</f>
        <v>0</v>
      </c>
      <c r="H21" s="242">
        <f>G21-E21</f>
        <v>0</v>
      </c>
    </row>
    <row r="22" spans="1:8" x14ac:dyDescent="0.2">
      <c r="A22" s="1472"/>
      <c r="B22" s="1473"/>
      <c r="C22" s="22"/>
      <c r="D22" s="315"/>
      <c r="E22" s="34"/>
      <c r="F22" s="315"/>
      <c r="G22" s="34"/>
      <c r="H22" s="223"/>
    </row>
    <row r="23" spans="1:8" x14ac:dyDescent="0.2">
      <c r="A23" s="1472" t="s">
        <v>160</v>
      </c>
      <c r="B23" s="1473"/>
      <c r="C23" s="22"/>
      <c r="D23" s="315"/>
      <c r="E23" s="34"/>
      <c r="F23" s="315"/>
      <c r="G23" s="34"/>
      <c r="H23" s="223"/>
    </row>
    <row r="24" spans="1:8" x14ac:dyDescent="0.2">
      <c r="A24" s="1472" t="s">
        <v>155</v>
      </c>
      <c r="B24" s="1473"/>
      <c r="C24" s="22">
        <v>522.1</v>
      </c>
      <c r="D24" s="569"/>
      <c r="E24" s="530"/>
      <c r="F24" s="569"/>
      <c r="G24" s="530"/>
      <c r="H24" s="240">
        <f>E24-G24</f>
        <v>0</v>
      </c>
    </row>
    <row r="25" spans="1:8" x14ac:dyDescent="0.2">
      <c r="A25" s="1472" t="s">
        <v>156</v>
      </c>
      <c r="B25" s="1473"/>
      <c r="C25" s="22">
        <v>522.20000000000005</v>
      </c>
      <c r="D25" s="569"/>
      <c r="E25" s="530"/>
      <c r="F25" s="569"/>
      <c r="G25" s="530"/>
      <c r="H25" s="240">
        <f>E25-G25</f>
        <v>0</v>
      </c>
    </row>
    <row r="26" spans="1:8" x14ac:dyDescent="0.2">
      <c r="A26" s="1472" t="s">
        <v>157</v>
      </c>
      <c r="B26" s="1473"/>
      <c r="C26" s="22">
        <v>522.29999999999995</v>
      </c>
      <c r="D26" s="569"/>
      <c r="E26" s="530"/>
      <c r="F26" s="569"/>
      <c r="G26" s="530"/>
      <c r="H26" s="240">
        <f>E26-G26</f>
        <v>0</v>
      </c>
    </row>
    <row r="27" spans="1:8" x14ac:dyDescent="0.2">
      <c r="A27" s="1472" t="s">
        <v>158</v>
      </c>
      <c r="B27" s="1473"/>
      <c r="C27" s="22">
        <v>522.4</v>
      </c>
      <c r="D27" s="569"/>
      <c r="E27" s="530"/>
      <c r="F27" s="569"/>
      <c r="G27" s="530"/>
      <c r="H27" s="240">
        <f>E27-G27</f>
        <v>0</v>
      </c>
    </row>
    <row r="28" spans="1:8" x14ac:dyDescent="0.2">
      <c r="A28" s="1472"/>
      <c r="B28" s="1473"/>
      <c r="C28" s="22"/>
      <c r="D28" s="315"/>
      <c r="E28" s="64"/>
      <c r="F28" s="315"/>
      <c r="G28" s="64"/>
      <c r="H28" s="237"/>
    </row>
    <row r="29" spans="1:8" x14ac:dyDescent="0.2">
      <c r="A29" s="1472" t="s">
        <v>1469</v>
      </c>
      <c r="B29" s="1473"/>
      <c r="C29" s="22"/>
      <c r="D29" s="316">
        <f>SUM(D24:D27)</f>
        <v>0</v>
      </c>
      <c r="E29" s="177">
        <f>SUM(E24:E27)</f>
        <v>0</v>
      </c>
      <c r="F29" s="316">
        <f>SUM(F24:F27)</f>
        <v>0</v>
      </c>
      <c r="G29" s="177">
        <f>SUM(G24:G27)</f>
        <v>0</v>
      </c>
      <c r="H29" s="242">
        <f>G29-E29</f>
        <v>0</v>
      </c>
    </row>
    <row r="30" spans="1:8" x14ac:dyDescent="0.2">
      <c r="A30" s="1472"/>
      <c r="B30" s="1473"/>
      <c r="C30" s="22"/>
      <c r="D30" s="315"/>
      <c r="E30" s="34"/>
      <c r="F30" s="315"/>
      <c r="G30" s="34"/>
      <c r="H30" s="223"/>
    </row>
    <row r="31" spans="1:8" x14ac:dyDescent="0.2">
      <c r="A31" s="1472" t="s">
        <v>217</v>
      </c>
      <c r="B31" s="1473"/>
      <c r="C31" s="22"/>
      <c r="D31" s="315"/>
      <c r="E31" s="34"/>
      <c r="F31" s="315"/>
      <c r="G31" s="34"/>
      <c r="H31" s="223"/>
    </row>
    <row r="32" spans="1:8" x14ac:dyDescent="0.2">
      <c r="A32" s="1472" t="s">
        <v>158</v>
      </c>
      <c r="B32" s="1473"/>
      <c r="C32" s="22">
        <v>523</v>
      </c>
      <c r="D32" s="569"/>
      <c r="E32" s="530"/>
      <c r="F32" s="569"/>
      <c r="G32" s="530"/>
      <c r="H32" s="240">
        <f>E32-G32</f>
        <v>0</v>
      </c>
    </row>
    <row r="33" spans="1:8" x14ac:dyDescent="0.2">
      <c r="A33" s="1472" t="s">
        <v>218</v>
      </c>
      <c r="B33" s="1473"/>
      <c r="C33" s="22">
        <v>524</v>
      </c>
      <c r="D33" s="569"/>
      <c r="E33" s="530"/>
      <c r="F33" s="569"/>
      <c r="G33" s="530"/>
      <c r="H33" s="240">
        <f>E33-G33</f>
        <v>0</v>
      </c>
    </row>
    <row r="34" spans="1:8" x14ac:dyDescent="0.2">
      <c r="A34" s="1472" t="s">
        <v>1285</v>
      </c>
      <c r="B34" s="1473"/>
      <c r="C34" s="22">
        <v>525</v>
      </c>
      <c r="D34" s="569"/>
      <c r="E34" s="530"/>
      <c r="F34" s="569"/>
      <c r="G34" s="530"/>
      <c r="H34" s="240">
        <f>E34-G34</f>
        <v>0</v>
      </c>
    </row>
    <row r="35" spans="1:8" x14ac:dyDescent="0.2">
      <c r="A35" s="1472" t="s">
        <v>219</v>
      </c>
      <c r="B35" s="1473"/>
      <c r="C35" s="22">
        <v>526</v>
      </c>
      <c r="D35" s="569"/>
      <c r="E35" s="530"/>
      <c r="F35" s="569"/>
      <c r="G35" s="530"/>
      <c r="H35" s="240">
        <f>E35-G35</f>
        <v>0</v>
      </c>
    </row>
    <row r="36" spans="1:8" x14ac:dyDescent="0.2">
      <c r="A36" s="1472"/>
      <c r="B36" s="1473"/>
      <c r="C36" s="22"/>
      <c r="D36" s="315"/>
      <c r="E36" s="64"/>
      <c r="F36" s="315"/>
      <c r="G36" s="64"/>
      <c r="H36" s="237"/>
    </row>
    <row r="37" spans="1:8" x14ac:dyDescent="0.2">
      <c r="A37" s="1472" t="s">
        <v>220</v>
      </c>
      <c r="B37" s="1473"/>
      <c r="C37" s="22"/>
      <c r="D37" s="316">
        <f>SUM(D32:D35)</f>
        <v>0</v>
      </c>
      <c r="E37" s="177">
        <f>SUM(E32:E35)</f>
        <v>0</v>
      </c>
      <c r="F37" s="316">
        <f>SUM(F32:F35)</f>
        <v>0</v>
      </c>
      <c r="G37" s="177">
        <f>SUM(G32:G35)</f>
        <v>0</v>
      </c>
      <c r="H37" s="242">
        <f>G37-E37</f>
        <v>0</v>
      </c>
    </row>
    <row r="38" spans="1:8" x14ac:dyDescent="0.2">
      <c r="A38" s="1472"/>
      <c r="B38" s="1473"/>
      <c r="C38" s="22"/>
      <c r="D38" s="315"/>
      <c r="E38" s="34"/>
      <c r="F38" s="315"/>
      <c r="G38" s="34"/>
      <c r="H38" s="223"/>
    </row>
    <row r="39" spans="1:8" x14ac:dyDescent="0.2">
      <c r="A39" s="1807" t="s">
        <v>221</v>
      </c>
      <c r="B39" s="1808"/>
      <c r="C39" s="22"/>
      <c r="D39" s="315"/>
      <c r="E39" s="34"/>
      <c r="F39" s="315"/>
      <c r="G39" s="34"/>
      <c r="H39" s="223"/>
    </row>
    <row r="40" spans="1:8" x14ac:dyDescent="0.2">
      <c r="A40" s="1472" t="s">
        <v>222</v>
      </c>
      <c r="B40" s="1473"/>
      <c r="C40" s="22">
        <v>531</v>
      </c>
      <c r="D40" s="569"/>
      <c r="E40" s="530"/>
      <c r="F40" s="569"/>
      <c r="G40" s="530"/>
      <c r="H40" s="240">
        <f t="shared" ref="H40:H45" si="0">E40-G40</f>
        <v>0</v>
      </c>
    </row>
    <row r="41" spans="1:8" x14ac:dyDescent="0.2">
      <c r="A41" s="1472" t="s">
        <v>3</v>
      </c>
      <c r="B41" s="1473"/>
      <c r="C41" s="22">
        <v>532</v>
      </c>
      <c r="D41" s="569"/>
      <c r="E41" s="530"/>
      <c r="F41" s="569"/>
      <c r="G41" s="530"/>
      <c r="H41" s="240">
        <f t="shared" si="0"/>
        <v>0</v>
      </c>
    </row>
    <row r="42" spans="1:8" x14ac:dyDescent="0.2">
      <c r="A42" s="1472" t="s">
        <v>4</v>
      </c>
      <c r="B42" s="1473"/>
      <c r="C42" s="22">
        <v>533</v>
      </c>
      <c r="D42" s="569"/>
      <c r="E42" s="530"/>
      <c r="F42" s="569"/>
      <c r="G42" s="530"/>
      <c r="H42" s="240">
        <f t="shared" si="0"/>
        <v>0</v>
      </c>
    </row>
    <row r="43" spans="1:8" x14ac:dyDescent="0.2">
      <c r="A43" s="1472" t="s">
        <v>5</v>
      </c>
      <c r="B43" s="1473"/>
      <c r="C43" s="22">
        <v>534</v>
      </c>
      <c r="D43" s="569"/>
      <c r="E43" s="530"/>
      <c r="F43" s="569"/>
      <c r="G43" s="530"/>
      <c r="H43" s="240">
        <f t="shared" si="0"/>
        <v>0</v>
      </c>
    </row>
    <row r="44" spans="1:8" x14ac:dyDescent="0.2">
      <c r="A44" s="1472" t="s">
        <v>6</v>
      </c>
      <c r="B44" s="1473"/>
      <c r="C44" s="22">
        <v>535</v>
      </c>
      <c r="D44" s="569"/>
      <c r="E44" s="530"/>
      <c r="F44" s="569"/>
      <c r="G44" s="530"/>
      <c r="H44" s="240">
        <f t="shared" si="0"/>
        <v>0</v>
      </c>
    </row>
    <row r="45" spans="1:8" x14ac:dyDescent="0.2">
      <c r="A45" s="1472" t="s">
        <v>7</v>
      </c>
      <c r="B45" s="1473"/>
      <c r="C45" s="22">
        <v>536</v>
      </c>
      <c r="D45" s="569"/>
      <c r="E45" s="530"/>
      <c r="F45" s="569"/>
      <c r="G45" s="530"/>
      <c r="H45" s="240">
        <f t="shared" si="0"/>
        <v>0</v>
      </c>
    </row>
    <row r="46" spans="1:8" x14ac:dyDescent="0.2">
      <c r="A46" s="1472"/>
      <c r="B46" s="1473"/>
      <c r="C46" s="22"/>
      <c r="D46" s="315"/>
      <c r="E46" s="64"/>
      <c r="F46" s="315"/>
      <c r="G46" s="64"/>
      <c r="H46" s="237"/>
    </row>
    <row r="47" spans="1:8" x14ac:dyDescent="0.2">
      <c r="A47" s="1472" t="s">
        <v>8</v>
      </c>
      <c r="B47" s="1473"/>
      <c r="C47" s="22"/>
      <c r="D47" s="316">
        <f>SUM(D40:D45)</f>
        <v>0</v>
      </c>
      <c r="E47" s="177">
        <f>SUM(E40:E45)</f>
        <v>0</v>
      </c>
      <c r="F47" s="316">
        <f>SUM(F40:F45)</f>
        <v>0</v>
      </c>
      <c r="G47" s="177">
        <f>SUM(G40:G45)</f>
        <v>0</v>
      </c>
      <c r="H47" s="242">
        <f>G47-E47</f>
        <v>0</v>
      </c>
    </row>
    <row r="48" spans="1:8" x14ac:dyDescent="0.2">
      <c r="A48" s="1472"/>
      <c r="B48" s="1473"/>
      <c r="C48" s="22"/>
      <c r="D48" s="315"/>
      <c r="E48" s="34"/>
      <c r="F48" s="315"/>
      <c r="G48" s="34"/>
      <c r="H48" s="223"/>
    </row>
    <row r="49" spans="1:8" ht="13.5" thickBot="1" x14ac:dyDescent="0.25">
      <c r="A49" s="1472" t="s">
        <v>9</v>
      </c>
      <c r="B49" s="1473"/>
      <c r="C49" s="22"/>
      <c r="D49" s="317">
        <f>D21+D29+D37+D47</f>
        <v>0</v>
      </c>
      <c r="E49" s="74">
        <f>E21+E29+E37+E47</f>
        <v>0</v>
      </c>
      <c r="F49" s="317">
        <f>F21+F29+F37+F47</f>
        <v>0</v>
      </c>
      <c r="G49" s="74">
        <f>G21+G29+G37+G47</f>
        <v>0</v>
      </c>
      <c r="H49" s="213">
        <f>H21+H29+H37+H47</f>
        <v>0</v>
      </c>
    </row>
    <row r="50" spans="1:8" s="30" customFormat="1" ht="13.5" thickTop="1" x14ac:dyDescent="0.2">
      <c r="A50" s="1472"/>
      <c r="B50" s="1473"/>
      <c r="C50" s="22"/>
      <c r="D50" s="315"/>
      <c r="E50" s="58" t="s">
        <v>1267</v>
      </c>
      <c r="F50" s="315"/>
      <c r="G50" s="34"/>
      <c r="H50" s="223"/>
    </row>
    <row r="51" spans="1:8" ht="13.5" thickBot="1" x14ac:dyDescent="0.25">
      <c r="A51" s="1505"/>
      <c r="B51" s="1506"/>
      <c r="C51" s="35"/>
      <c r="D51" s="453"/>
      <c r="E51" s="32"/>
      <c r="F51" s="453"/>
      <c r="G51" s="32"/>
      <c r="H51" s="290"/>
    </row>
    <row r="53" spans="1:8" x14ac:dyDescent="0.2">
      <c r="G53" s="66"/>
      <c r="H53" s="54" t="s">
        <v>853</v>
      </c>
    </row>
    <row r="54" spans="1:8" s="509" customFormat="1" x14ac:dyDescent="0.2">
      <c r="C54" s="884"/>
    </row>
    <row r="55" spans="1:8" s="509" customFormat="1" x14ac:dyDescent="0.2">
      <c r="C55" s="884"/>
    </row>
    <row r="56" spans="1:8" s="509" customFormat="1" x14ac:dyDescent="0.2">
      <c r="C56" s="884"/>
    </row>
    <row r="57" spans="1:8" s="509" customFormat="1" x14ac:dyDescent="0.2">
      <c r="C57" s="884"/>
    </row>
    <row r="58" spans="1:8" s="509" customFormat="1" x14ac:dyDescent="0.2">
      <c r="C58" s="884"/>
    </row>
    <row r="59" spans="1:8" s="509" customFormat="1" x14ac:dyDescent="0.2">
      <c r="C59" s="884"/>
    </row>
    <row r="60" spans="1:8" s="509" customFormat="1" x14ac:dyDescent="0.2">
      <c r="C60" s="884"/>
    </row>
    <row r="61" spans="1:8" s="509" customFormat="1" x14ac:dyDescent="0.2">
      <c r="C61" s="884"/>
    </row>
    <row r="62" spans="1:8" s="509" customFormat="1" x14ac:dyDescent="0.2">
      <c r="C62" s="884"/>
    </row>
  </sheetData>
  <sheetProtection password="C9B0" sheet="1" objects="1" scenarios="1" formatCells="0" formatRows="0" insertRows="0"/>
  <customSheetViews>
    <customSheetView guid="{56330057-FDF7-4F01-A54F-39862AA5437F}" scale="75" showGridLines="0" fitToPage="1">
      <selection sqref="A1:K2"/>
      <pageMargins left="0.5" right="0.5" top="0.5" bottom="1" header="0.5" footer="0.5"/>
      <printOptions horizontalCentered="1" gridLines="1"/>
      <pageSetup scale="59" orientation="portrait" r:id="rId1"/>
      <headerFooter alignWithMargins="0">
        <oddFooter>&amp;R&amp;12Page S-1</oddFooter>
      </headerFooter>
    </customSheetView>
    <customSheetView guid="{5798407D-750F-4210-A659-AB18B2146EC8}" scale="75" showGridLines="0" fitToPage="1" showRuler="0">
      <pageMargins left="0.5" right="0.5" top="0.5" bottom="1" header="0.5" footer="0.5"/>
      <printOptions horizontalCentered="1"/>
      <pageSetup scale="59" orientation="portrait" r:id="rId2"/>
      <headerFooter alignWithMargins="0">
        <oddFooter>&amp;R&amp;12Page S-1</oddFooter>
      </headerFooter>
    </customSheetView>
    <customSheetView guid="{2A3615D7-7698-4568-8705-B8674009C55E}" scale="75" showGridLines="0" fitToPage="1">
      <selection sqref="A1:K2"/>
      <pageMargins left="0.5" right="0.5" top="0.5" bottom="1" header="0.5" footer="0.5"/>
      <printOptions horizontalCentered="1" gridLines="1"/>
      <pageSetup scale="59" orientation="portrait" r:id="rId3"/>
      <headerFooter alignWithMargins="0">
        <oddFooter>&amp;R&amp;12Page S-1</oddFooter>
      </headerFooter>
    </customSheetView>
    <customSheetView guid="{FFE0FEC9-02DE-4FCF-B2B2-8C86F1867C4E}" scale="75" showGridLines="0" fitToPage="1">
      <selection sqref="A1:K2"/>
      <pageMargins left="0.5" right="0.5" top="0.5" bottom="1" header="0.5" footer="0.5"/>
      <printOptions horizontalCentered="1" gridLines="1"/>
      <pageSetup scale="59" orientation="portrait" r:id="rId4"/>
      <headerFooter alignWithMargins="0">
        <oddFooter>&amp;R&amp;12Page S-1</oddFooter>
      </headerFooter>
    </customSheetView>
  </customSheetViews>
  <mergeCells count="55">
    <mergeCell ref="A12:B12"/>
    <mergeCell ref="A13:B13"/>
    <mergeCell ref="A8:B8"/>
    <mergeCell ref="A9:B9"/>
    <mergeCell ref="A50:B50"/>
    <mergeCell ref="A40:B40"/>
    <mergeCell ref="A41:B41"/>
    <mergeCell ref="A42:B42"/>
    <mergeCell ref="A21:B21"/>
    <mergeCell ref="A22:B22"/>
    <mergeCell ref="A23:B23"/>
    <mergeCell ref="A38:B38"/>
    <mergeCell ref="A29:B29"/>
    <mergeCell ref="A30:B30"/>
    <mergeCell ref="A39:B39"/>
    <mergeCell ref="A31:B31"/>
    <mergeCell ref="A33:B33"/>
    <mergeCell ref="A34:B34"/>
    <mergeCell ref="A37:B37"/>
    <mergeCell ref="A36:B36"/>
    <mergeCell ref="A51:B51"/>
    <mergeCell ref="A43:B43"/>
    <mergeCell ref="A44:B44"/>
    <mergeCell ref="A45:B45"/>
    <mergeCell ref="A47:B47"/>
    <mergeCell ref="A46:B46"/>
    <mergeCell ref="A48:B48"/>
    <mergeCell ref="A49:B49"/>
    <mergeCell ref="A10:B10"/>
    <mergeCell ref="A11:B11"/>
    <mergeCell ref="A35:B35"/>
    <mergeCell ref="A24:B24"/>
    <mergeCell ref="A25:B25"/>
    <mergeCell ref="A26:B26"/>
    <mergeCell ref="A27:B27"/>
    <mergeCell ref="A28:B28"/>
    <mergeCell ref="A15:B15"/>
    <mergeCell ref="A16:B16"/>
    <mergeCell ref="A17:B17"/>
    <mergeCell ref="A18:B18"/>
    <mergeCell ref="A20:B20"/>
    <mergeCell ref="A19:B19"/>
    <mergeCell ref="A14:B14"/>
    <mergeCell ref="A32:B32"/>
    <mergeCell ref="B2:H2"/>
    <mergeCell ref="F8:G8"/>
    <mergeCell ref="F6:G6"/>
    <mergeCell ref="F1:G1"/>
    <mergeCell ref="A6:B6"/>
    <mergeCell ref="D7:E7"/>
    <mergeCell ref="D6:E6"/>
    <mergeCell ref="B4:G4"/>
    <mergeCell ref="F7:G7"/>
    <mergeCell ref="D8:E8"/>
    <mergeCell ref="A7:B7"/>
  </mergeCells>
  <phoneticPr fontId="0" type="noConversion"/>
  <printOptions horizontalCentered="1"/>
  <pageMargins left="0.5" right="0.5" top="0.5" bottom="1" header="0.5" footer="0.5"/>
  <pageSetup scale="59" orientation="portrait" r:id="rId5"/>
  <headerFooter alignWithMargins="0">
    <oddFooter>&amp;R&amp;12Page S-1</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F87"/>
  <sheetViews>
    <sheetView showGridLines="0" view="pageBreakPreview" zoomScaleNormal="75" zoomScaleSheetLayoutView="100" workbookViewId="0"/>
  </sheetViews>
  <sheetFormatPr defaultRowHeight="12.75" x14ac:dyDescent="0.2"/>
  <cols>
    <col min="1" max="1" width="14.140625" customWidth="1"/>
    <col min="2" max="2" width="52.7109375" customWidth="1"/>
    <col min="3" max="3" width="13.5703125" style="1" customWidth="1"/>
    <col min="4" max="6" width="20.7109375" customWidth="1"/>
  </cols>
  <sheetData>
    <row r="1" spans="1:6" x14ac:dyDescent="0.2">
      <c r="C1" s="1036"/>
      <c r="D1" s="1577" t="s">
        <v>1796</v>
      </c>
      <c r="E1" s="1577"/>
      <c r="F1" s="1033" t="str">
        <f>IF('Cover Page'!$E$14&gt;0,'Cover Page'!$E$14," ")</f>
        <v xml:space="preserve"> </v>
      </c>
    </row>
    <row r="2" spans="1:6" ht="15" customHeight="1" x14ac:dyDescent="0.2">
      <c r="A2" s="823" t="s">
        <v>2119</v>
      </c>
      <c r="B2" s="1177" t="str">
        <f>IF('Cover Page'!$A$1&gt;0,'Cover Page'!$A$1," ")</f>
        <v xml:space="preserve"> </v>
      </c>
      <c r="C2" s="1177"/>
      <c r="D2" s="1560"/>
      <c r="E2" s="1560"/>
      <c r="F2" s="1560"/>
    </row>
    <row r="3" spans="1:6" ht="14.45" customHeight="1" x14ac:dyDescent="0.2"/>
    <row r="4" spans="1:6" x14ac:dyDescent="0.2">
      <c r="B4" s="1194" t="s">
        <v>10</v>
      </c>
      <c r="C4" s="1194"/>
      <c r="D4" s="1194"/>
      <c r="E4" s="1194"/>
    </row>
    <row r="5" spans="1:6" ht="13.5" thickBot="1" x14ac:dyDescent="0.25"/>
    <row r="6" spans="1:6" x14ac:dyDescent="0.2">
      <c r="A6" s="1435"/>
      <c r="B6" s="1465"/>
      <c r="C6" s="50"/>
      <c r="D6" s="50"/>
      <c r="E6" s="50"/>
      <c r="F6" s="186"/>
    </row>
    <row r="7" spans="1:6" s="30" customFormat="1" x14ac:dyDescent="0.2">
      <c r="A7" s="1428" t="s">
        <v>1017</v>
      </c>
      <c r="B7" s="1441"/>
      <c r="C7" s="17" t="s">
        <v>954</v>
      </c>
      <c r="D7" s="17" t="s">
        <v>1155</v>
      </c>
      <c r="E7" s="17" t="s">
        <v>1156</v>
      </c>
      <c r="F7" s="187" t="s">
        <v>1587</v>
      </c>
    </row>
    <row r="8" spans="1:6" s="30" customFormat="1" x14ac:dyDescent="0.2">
      <c r="A8" s="1428" t="s">
        <v>953</v>
      </c>
      <c r="B8" s="1441"/>
      <c r="C8" s="17" t="s">
        <v>955</v>
      </c>
      <c r="D8" s="17" t="s">
        <v>958</v>
      </c>
      <c r="E8" s="17" t="s">
        <v>960</v>
      </c>
      <c r="F8" s="187" t="s">
        <v>962</v>
      </c>
    </row>
    <row r="9" spans="1:6" x14ac:dyDescent="0.2">
      <c r="A9" s="1433"/>
      <c r="B9" s="1442"/>
      <c r="C9" s="18"/>
      <c r="D9" s="18"/>
      <c r="E9" s="18"/>
      <c r="F9" s="188"/>
    </row>
    <row r="10" spans="1:6" x14ac:dyDescent="0.2">
      <c r="A10" s="1791" t="s">
        <v>11</v>
      </c>
      <c r="B10" s="1463"/>
      <c r="C10" s="70"/>
      <c r="D10" s="19"/>
      <c r="E10" s="19"/>
      <c r="F10" s="194"/>
    </row>
    <row r="11" spans="1:6" x14ac:dyDescent="0.2">
      <c r="A11" s="1472"/>
      <c r="B11" s="1473"/>
      <c r="C11" s="22"/>
      <c r="D11" s="21"/>
      <c r="E11" s="21"/>
      <c r="F11" s="185"/>
    </row>
    <row r="12" spans="1:6" x14ac:dyDescent="0.2">
      <c r="A12" s="1472" t="s">
        <v>12</v>
      </c>
      <c r="B12" s="1473"/>
      <c r="C12" s="22"/>
      <c r="D12" s="21"/>
      <c r="E12" s="21"/>
      <c r="F12" s="185"/>
    </row>
    <row r="13" spans="1:6" x14ac:dyDescent="0.2">
      <c r="A13" s="1472" t="s">
        <v>13</v>
      </c>
      <c r="B13" s="1473"/>
      <c r="C13" s="22">
        <v>700</v>
      </c>
      <c r="D13" s="570"/>
      <c r="E13" s="570"/>
      <c r="F13" s="319">
        <f t="shared" ref="F13:F18" si="0">D13-E13</f>
        <v>0</v>
      </c>
    </row>
    <row r="14" spans="1:6" x14ac:dyDescent="0.2">
      <c r="A14" s="1472" t="s">
        <v>14</v>
      </c>
      <c r="B14" s="1473"/>
      <c r="C14" s="22">
        <v>701</v>
      </c>
      <c r="D14" s="570"/>
      <c r="E14" s="570"/>
      <c r="F14" s="319">
        <f t="shared" si="0"/>
        <v>0</v>
      </c>
    </row>
    <row r="15" spans="1:6" x14ac:dyDescent="0.2">
      <c r="A15" s="1472" t="s">
        <v>24</v>
      </c>
      <c r="B15" s="1473"/>
      <c r="C15" s="22">
        <v>702</v>
      </c>
      <c r="D15" s="570"/>
      <c r="E15" s="570"/>
      <c r="F15" s="319">
        <f t="shared" si="0"/>
        <v>0</v>
      </c>
    </row>
    <row r="16" spans="1:6" x14ac:dyDescent="0.2">
      <c r="A16" s="1472" t="s">
        <v>25</v>
      </c>
      <c r="B16" s="1473"/>
      <c r="C16" s="22">
        <v>703</v>
      </c>
      <c r="D16" s="570"/>
      <c r="E16" s="570"/>
      <c r="F16" s="319">
        <f t="shared" si="0"/>
        <v>0</v>
      </c>
    </row>
    <row r="17" spans="1:6" x14ac:dyDescent="0.2">
      <c r="A17" s="1472" t="s">
        <v>26</v>
      </c>
      <c r="B17" s="1473"/>
      <c r="C17" s="22">
        <v>704</v>
      </c>
      <c r="D17" s="570"/>
      <c r="E17" s="570"/>
      <c r="F17" s="319">
        <f t="shared" si="0"/>
        <v>0</v>
      </c>
    </row>
    <row r="18" spans="1:6" x14ac:dyDescent="0.2">
      <c r="A18" s="1472" t="s">
        <v>27</v>
      </c>
      <c r="B18" s="1473"/>
      <c r="C18" s="22">
        <v>705</v>
      </c>
      <c r="D18" s="570"/>
      <c r="E18" s="570"/>
      <c r="F18" s="319">
        <f t="shared" si="0"/>
        <v>0</v>
      </c>
    </row>
    <row r="19" spans="1:6" x14ac:dyDescent="0.2">
      <c r="A19" s="1472" t="s">
        <v>1263</v>
      </c>
      <c r="B19" s="1473"/>
      <c r="C19" s="22"/>
      <c r="D19" s="71">
        <f>SUM(D13:D18)</f>
        <v>0</v>
      </c>
      <c r="E19" s="71">
        <f>SUM(E13:E18)</f>
        <v>0</v>
      </c>
      <c r="F19" s="320">
        <f>SUM(F13:F18)</f>
        <v>0</v>
      </c>
    </row>
    <row r="20" spans="1:6" x14ac:dyDescent="0.2">
      <c r="A20" s="1472"/>
      <c r="B20" s="1473"/>
      <c r="C20" s="22"/>
      <c r="D20" s="21"/>
      <c r="E20" s="21"/>
      <c r="F20" s="185"/>
    </row>
    <row r="21" spans="1:6" x14ac:dyDescent="0.2">
      <c r="A21" s="1472" t="s">
        <v>1264</v>
      </c>
      <c r="B21" s="1473"/>
      <c r="C21" s="22"/>
      <c r="D21" s="21"/>
      <c r="E21" s="21"/>
      <c r="F21" s="185"/>
    </row>
    <row r="22" spans="1:6" x14ac:dyDescent="0.2">
      <c r="A22" s="1472" t="s">
        <v>1265</v>
      </c>
      <c r="B22" s="1473"/>
      <c r="C22" s="22">
        <v>710</v>
      </c>
      <c r="D22" s="570"/>
      <c r="E22" s="570"/>
      <c r="F22" s="319">
        <f t="shared" ref="F22:F28" si="1">D22-E22</f>
        <v>0</v>
      </c>
    </row>
    <row r="23" spans="1:6" x14ac:dyDescent="0.2">
      <c r="A23" s="1472" t="s">
        <v>1549</v>
      </c>
      <c r="B23" s="1473"/>
      <c r="C23" s="22">
        <v>711</v>
      </c>
      <c r="D23" s="570"/>
      <c r="E23" s="570"/>
      <c r="F23" s="319">
        <f t="shared" si="1"/>
        <v>0</v>
      </c>
    </row>
    <row r="24" spans="1:6" x14ac:dyDescent="0.2">
      <c r="A24" s="1472" t="s">
        <v>1550</v>
      </c>
      <c r="B24" s="1473"/>
      <c r="C24" s="22">
        <v>712</v>
      </c>
      <c r="D24" s="570"/>
      <c r="E24" s="570"/>
      <c r="F24" s="319">
        <f t="shared" si="1"/>
        <v>0</v>
      </c>
    </row>
    <row r="25" spans="1:6" x14ac:dyDescent="0.2">
      <c r="A25" s="1472" t="s">
        <v>1551</v>
      </c>
      <c r="B25" s="1473"/>
      <c r="C25" s="22">
        <v>713</v>
      </c>
      <c r="D25" s="570"/>
      <c r="E25" s="570"/>
      <c r="F25" s="319">
        <f t="shared" si="1"/>
        <v>0</v>
      </c>
    </row>
    <row r="26" spans="1:6" x14ac:dyDescent="0.2">
      <c r="A26" s="1472" t="s">
        <v>1552</v>
      </c>
      <c r="B26" s="1473"/>
      <c r="C26" s="22">
        <v>714</v>
      </c>
      <c r="D26" s="570"/>
      <c r="E26" s="570"/>
      <c r="F26" s="319">
        <f t="shared" si="1"/>
        <v>0</v>
      </c>
    </row>
    <row r="27" spans="1:6" x14ac:dyDescent="0.2">
      <c r="A27" s="1472" t="s">
        <v>1553</v>
      </c>
      <c r="B27" s="1473"/>
      <c r="C27" s="22">
        <v>715</v>
      </c>
      <c r="D27" s="570"/>
      <c r="E27" s="570"/>
      <c r="F27" s="319">
        <f t="shared" si="1"/>
        <v>0</v>
      </c>
    </row>
    <row r="28" spans="1:6" x14ac:dyDescent="0.2">
      <c r="A28" s="1472" t="s">
        <v>1554</v>
      </c>
      <c r="B28" s="1473"/>
      <c r="C28" s="22">
        <v>716</v>
      </c>
      <c r="D28" s="570"/>
      <c r="E28" s="570"/>
      <c r="F28" s="319">
        <f t="shared" si="1"/>
        <v>0</v>
      </c>
    </row>
    <row r="29" spans="1:6" x14ac:dyDescent="0.2">
      <c r="A29" s="1472" t="s">
        <v>1555</v>
      </c>
      <c r="B29" s="1473"/>
      <c r="C29" s="22"/>
      <c r="D29" s="71">
        <f>SUM(D22:D28)</f>
        <v>0</v>
      </c>
      <c r="E29" s="71">
        <f>SUM(E22:E28)</f>
        <v>0</v>
      </c>
      <c r="F29" s="320">
        <f>SUM(F22:F28)</f>
        <v>0</v>
      </c>
    </row>
    <row r="30" spans="1:6" x14ac:dyDescent="0.2">
      <c r="A30" s="1472"/>
      <c r="B30" s="1473"/>
      <c r="C30" s="22"/>
      <c r="D30" s="21"/>
      <c r="E30" s="21"/>
      <c r="F30" s="185"/>
    </row>
    <row r="31" spans="1:6" x14ac:dyDescent="0.2">
      <c r="A31" s="1472" t="s">
        <v>1585</v>
      </c>
      <c r="B31" s="1473"/>
      <c r="C31" s="22"/>
      <c r="D31" s="71">
        <f>D19+D29</f>
        <v>0</v>
      </c>
      <c r="E31" s="71">
        <f>E19+E29</f>
        <v>0</v>
      </c>
      <c r="F31" s="320">
        <f>F19+F29</f>
        <v>0</v>
      </c>
    </row>
    <row r="32" spans="1:6" x14ac:dyDescent="0.2">
      <c r="A32" s="1472"/>
      <c r="B32" s="1473"/>
      <c r="C32" s="22"/>
      <c r="D32" s="21"/>
      <c r="E32" s="21"/>
      <c r="F32" s="185"/>
    </row>
    <row r="33" spans="1:6" x14ac:dyDescent="0.2">
      <c r="A33" s="1807" t="s">
        <v>76</v>
      </c>
      <c r="B33" s="1808"/>
      <c r="C33" s="22"/>
      <c r="D33" s="21"/>
      <c r="E33" s="21"/>
      <c r="F33" s="185"/>
    </row>
    <row r="34" spans="1:6" x14ac:dyDescent="0.2">
      <c r="A34" s="1472" t="s">
        <v>12</v>
      </c>
      <c r="B34" s="1473"/>
      <c r="C34" s="22"/>
      <c r="D34" s="21"/>
      <c r="E34" s="21"/>
      <c r="F34" s="185"/>
    </row>
    <row r="35" spans="1:6" x14ac:dyDescent="0.2">
      <c r="A35" s="1472" t="s">
        <v>77</v>
      </c>
      <c r="B35" s="1473"/>
      <c r="C35" s="22">
        <v>720</v>
      </c>
      <c r="D35" s="570"/>
      <c r="E35" s="570"/>
      <c r="F35" s="319">
        <f t="shared" ref="F35:F40" si="2">D35-E35</f>
        <v>0</v>
      </c>
    </row>
    <row r="36" spans="1:6" x14ac:dyDescent="0.2">
      <c r="A36" s="1472" t="s">
        <v>78</v>
      </c>
      <c r="B36" s="1473"/>
      <c r="C36" s="22">
        <v>721</v>
      </c>
      <c r="D36" s="570"/>
      <c r="E36" s="570"/>
      <c r="F36" s="319">
        <f t="shared" si="2"/>
        <v>0</v>
      </c>
    </row>
    <row r="37" spans="1:6" x14ac:dyDescent="0.2">
      <c r="A37" s="1472" t="s">
        <v>308</v>
      </c>
      <c r="B37" s="1473"/>
      <c r="C37" s="22">
        <v>722</v>
      </c>
      <c r="D37" s="570"/>
      <c r="E37" s="570"/>
      <c r="F37" s="319">
        <f t="shared" si="2"/>
        <v>0</v>
      </c>
    </row>
    <row r="38" spans="1:6" x14ac:dyDescent="0.2">
      <c r="A38" s="1472" t="s">
        <v>1480</v>
      </c>
      <c r="B38" s="1473"/>
      <c r="C38" s="22">
        <v>723</v>
      </c>
      <c r="D38" s="570"/>
      <c r="E38" s="570"/>
      <c r="F38" s="319">
        <f t="shared" si="2"/>
        <v>0</v>
      </c>
    </row>
    <row r="39" spans="1:6" x14ac:dyDescent="0.2">
      <c r="A39" s="1472" t="s">
        <v>26</v>
      </c>
      <c r="B39" s="1473"/>
      <c r="C39" s="22">
        <v>724</v>
      </c>
      <c r="D39" s="570"/>
      <c r="E39" s="570"/>
      <c r="F39" s="319">
        <f t="shared" si="2"/>
        <v>0</v>
      </c>
    </row>
    <row r="40" spans="1:6" x14ac:dyDescent="0.2">
      <c r="A40" s="1472" t="s">
        <v>27</v>
      </c>
      <c r="B40" s="1473"/>
      <c r="C40" s="22">
        <v>725</v>
      </c>
      <c r="D40" s="570"/>
      <c r="E40" s="570"/>
      <c r="F40" s="319">
        <f t="shared" si="2"/>
        <v>0</v>
      </c>
    </row>
    <row r="41" spans="1:6" x14ac:dyDescent="0.2">
      <c r="A41" s="1472" t="s">
        <v>1481</v>
      </c>
      <c r="B41" s="1473"/>
      <c r="C41" s="22"/>
      <c r="D41" s="71">
        <f>SUM(D35:D40)</f>
        <v>0</v>
      </c>
      <c r="E41" s="71">
        <f>SUM(E35:E40)</f>
        <v>0</v>
      </c>
      <c r="F41" s="320">
        <f>SUM(F35:F40)</f>
        <v>0</v>
      </c>
    </row>
    <row r="42" spans="1:6" x14ac:dyDescent="0.2">
      <c r="A42" s="1472"/>
      <c r="B42" s="1473"/>
      <c r="C42" s="22"/>
      <c r="D42" s="25"/>
      <c r="E42" s="25"/>
      <c r="F42" s="321"/>
    </row>
    <row r="43" spans="1:6" x14ac:dyDescent="0.2">
      <c r="A43" s="1472" t="s">
        <v>1264</v>
      </c>
      <c r="B43" s="1473"/>
      <c r="C43" s="22"/>
      <c r="D43" s="25"/>
      <c r="E43" s="25"/>
      <c r="F43" s="321"/>
    </row>
    <row r="44" spans="1:6" x14ac:dyDescent="0.2">
      <c r="A44" s="1472" t="s">
        <v>1168</v>
      </c>
      <c r="B44" s="1473"/>
      <c r="C44" s="22">
        <v>730</v>
      </c>
      <c r="D44" s="570"/>
      <c r="E44" s="570"/>
      <c r="F44" s="319">
        <f>D44-E44</f>
        <v>0</v>
      </c>
    </row>
    <row r="45" spans="1:6" x14ac:dyDescent="0.2">
      <c r="A45" s="1472" t="s">
        <v>1169</v>
      </c>
      <c r="B45" s="1473"/>
      <c r="C45" s="22">
        <v>731</v>
      </c>
      <c r="D45" s="570"/>
      <c r="E45" s="570"/>
      <c r="F45" s="319">
        <f>D45-E45</f>
        <v>0</v>
      </c>
    </row>
    <row r="46" spans="1:6" x14ac:dyDescent="0.2">
      <c r="A46" s="1472" t="s">
        <v>1170</v>
      </c>
      <c r="B46" s="1473"/>
      <c r="C46" s="22">
        <v>732</v>
      </c>
      <c r="D46" s="570"/>
      <c r="E46" s="570"/>
      <c r="F46" s="319">
        <f>D46-E46</f>
        <v>0</v>
      </c>
    </row>
    <row r="47" spans="1:6" x14ac:dyDescent="0.2">
      <c r="A47" s="1472" t="s">
        <v>1171</v>
      </c>
      <c r="B47" s="1473"/>
      <c r="C47" s="22"/>
      <c r="D47" s="71">
        <f>SUM(D44:D46)</f>
        <v>0</v>
      </c>
      <c r="E47" s="71">
        <f>SUM(E44:E46)</f>
        <v>0</v>
      </c>
      <c r="F47" s="320">
        <f>SUM(F44:F46)</f>
        <v>0</v>
      </c>
    </row>
    <row r="48" spans="1:6" x14ac:dyDescent="0.2">
      <c r="A48" s="1472"/>
      <c r="B48" s="1473"/>
      <c r="C48" s="22"/>
      <c r="D48" s="25"/>
      <c r="E48" s="25"/>
      <c r="F48" s="321"/>
    </row>
    <row r="49" spans="1:6" x14ac:dyDescent="0.2">
      <c r="A49" s="1472" t="s">
        <v>1172</v>
      </c>
      <c r="B49" s="1473"/>
      <c r="C49" s="22"/>
      <c r="D49" s="71">
        <f>D41+D47</f>
        <v>0</v>
      </c>
      <c r="E49" s="71">
        <f>E41+E47</f>
        <v>0</v>
      </c>
      <c r="F49" s="320">
        <f>F41+F47</f>
        <v>0</v>
      </c>
    </row>
    <row r="50" spans="1:6" x14ac:dyDescent="0.2">
      <c r="A50" s="1472"/>
      <c r="B50" s="1473"/>
      <c r="C50" s="22"/>
      <c r="D50" s="21"/>
      <c r="E50" s="21"/>
      <c r="F50" s="185"/>
    </row>
    <row r="51" spans="1:6" x14ac:dyDescent="0.2">
      <c r="A51" s="1807" t="s">
        <v>1173</v>
      </c>
      <c r="B51" s="1808"/>
      <c r="C51" s="22"/>
      <c r="D51" s="21"/>
      <c r="E51" s="21"/>
      <c r="F51" s="185"/>
    </row>
    <row r="52" spans="1:6" x14ac:dyDescent="0.2">
      <c r="A52" s="1472" t="s">
        <v>12</v>
      </c>
      <c r="B52" s="1473"/>
      <c r="C52" s="22"/>
      <c r="D52" s="21"/>
      <c r="E52" s="21"/>
      <c r="F52" s="185"/>
    </row>
    <row r="53" spans="1:6" x14ac:dyDescent="0.2">
      <c r="A53" s="1472" t="s">
        <v>1174</v>
      </c>
      <c r="B53" s="1473"/>
      <c r="C53" s="22">
        <v>740</v>
      </c>
      <c r="D53" s="570"/>
      <c r="E53" s="570"/>
      <c r="F53" s="319">
        <f t="shared" ref="F53:F58" si="3">D53-E53</f>
        <v>0</v>
      </c>
    </row>
    <row r="54" spans="1:6" x14ac:dyDescent="0.2">
      <c r="A54" s="1472" t="s">
        <v>1175</v>
      </c>
      <c r="B54" s="1473"/>
      <c r="C54" s="22">
        <v>741</v>
      </c>
      <c r="D54" s="570"/>
      <c r="E54" s="570"/>
      <c r="F54" s="319">
        <f t="shared" si="3"/>
        <v>0</v>
      </c>
    </row>
    <row r="55" spans="1:6" x14ac:dyDescent="0.2">
      <c r="A55" s="1472" t="s">
        <v>1176</v>
      </c>
      <c r="B55" s="1473"/>
      <c r="C55" s="22">
        <v>742</v>
      </c>
      <c r="D55" s="570"/>
      <c r="E55" s="570"/>
      <c r="F55" s="319">
        <f t="shared" si="3"/>
        <v>0</v>
      </c>
    </row>
    <row r="56" spans="1:6" x14ac:dyDescent="0.2">
      <c r="A56" s="1472" t="s">
        <v>1177</v>
      </c>
      <c r="B56" s="1473"/>
      <c r="C56" s="22">
        <v>743</v>
      </c>
      <c r="D56" s="570"/>
      <c r="E56" s="570"/>
      <c r="F56" s="319">
        <f t="shared" si="3"/>
        <v>0</v>
      </c>
    </row>
    <row r="57" spans="1:6" x14ac:dyDescent="0.2">
      <c r="A57" s="1472" t="s">
        <v>26</v>
      </c>
      <c r="B57" s="1473"/>
      <c r="C57" s="22">
        <v>744</v>
      </c>
      <c r="D57" s="570"/>
      <c r="E57" s="570"/>
      <c r="F57" s="319">
        <f t="shared" si="3"/>
        <v>0</v>
      </c>
    </row>
    <row r="58" spans="1:6" x14ac:dyDescent="0.2">
      <c r="A58" s="1472" t="s">
        <v>27</v>
      </c>
      <c r="B58" s="1473"/>
      <c r="C58" s="22">
        <v>745</v>
      </c>
      <c r="D58" s="570"/>
      <c r="E58" s="570"/>
      <c r="F58" s="319">
        <f t="shared" si="3"/>
        <v>0</v>
      </c>
    </row>
    <row r="59" spans="1:6" x14ac:dyDescent="0.2">
      <c r="A59" s="1472" t="s">
        <v>1178</v>
      </c>
      <c r="B59" s="1473"/>
      <c r="C59" s="22"/>
      <c r="D59" s="71">
        <f>SUM(D53:D58)</f>
        <v>0</v>
      </c>
      <c r="E59" s="71">
        <f>SUM(E53:E58)</f>
        <v>0</v>
      </c>
      <c r="F59" s="320">
        <f>SUM(F53:F58)</f>
        <v>0</v>
      </c>
    </row>
    <row r="60" spans="1:6" x14ac:dyDescent="0.2">
      <c r="A60" s="1472"/>
      <c r="B60" s="1473"/>
      <c r="C60" s="22"/>
      <c r="D60" s="21"/>
      <c r="E60" s="21"/>
      <c r="F60" s="185"/>
    </row>
    <row r="61" spans="1:6" x14ac:dyDescent="0.2">
      <c r="A61" s="1472" t="s">
        <v>1264</v>
      </c>
      <c r="B61" s="1473"/>
      <c r="C61" s="22"/>
      <c r="D61" s="21"/>
      <c r="E61" s="21"/>
      <c r="F61" s="185"/>
    </row>
    <row r="62" spans="1:6" x14ac:dyDescent="0.2">
      <c r="A62" s="1472" t="s">
        <v>1179</v>
      </c>
      <c r="B62" s="1473"/>
      <c r="C62" s="22">
        <v>750</v>
      </c>
      <c r="D62" s="570"/>
      <c r="E62" s="570"/>
      <c r="F62" s="319">
        <f>D62-E62</f>
        <v>0</v>
      </c>
    </row>
    <row r="63" spans="1:6" x14ac:dyDescent="0.2">
      <c r="A63" s="1472" t="s">
        <v>1180</v>
      </c>
      <c r="B63" s="1473"/>
      <c r="C63" s="22">
        <v>751</v>
      </c>
      <c r="D63" s="570"/>
      <c r="E63" s="570"/>
      <c r="F63" s="319">
        <f>D63-E63</f>
        <v>0</v>
      </c>
    </row>
    <row r="64" spans="1:6" x14ac:dyDescent="0.2">
      <c r="A64" s="1472" t="s">
        <v>1181</v>
      </c>
      <c r="B64" s="1473"/>
      <c r="C64" s="22">
        <v>752</v>
      </c>
      <c r="D64" s="570"/>
      <c r="E64" s="570"/>
      <c r="F64" s="319">
        <f>D64-E64</f>
        <v>0</v>
      </c>
    </row>
    <row r="65" spans="1:6" x14ac:dyDescent="0.2">
      <c r="A65" s="1472" t="s">
        <v>1182</v>
      </c>
      <c r="B65" s="1473"/>
      <c r="C65" s="22">
        <v>753</v>
      </c>
      <c r="D65" s="570"/>
      <c r="E65" s="570"/>
      <c r="F65" s="319">
        <f>D65-E65</f>
        <v>0</v>
      </c>
    </row>
    <row r="66" spans="1:6" x14ac:dyDescent="0.2">
      <c r="A66" s="1472" t="s">
        <v>1162</v>
      </c>
      <c r="B66" s="1473"/>
      <c r="C66" s="22"/>
      <c r="D66" s="71">
        <f>SUM(D62:D65)</f>
        <v>0</v>
      </c>
      <c r="E66" s="71">
        <f>SUM(E62:E65)</f>
        <v>0</v>
      </c>
      <c r="F66" s="320">
        <f>SUM(F62:F65)</f>
        <v>0</v>
      </c>
    </row>
    <row r="67" spans="1:6" x14ac:dyDescent="0.2">
      <c r="A67" s="1472"/>
      <c r="B67" s="1473"/>
      <c r="C67" s="22"/>
      <c r="D67" s="21"/>
      <c r="E67" s="21"/>
      <c r="F67" s="185"/>
    </row>
    <row r="68" spans="1:6" x14ac:dyDescent="0.2">
      <c r="A68" s="1472" t="s">
        <v>1163</v>
      </c>
      <c r="B68" s="1473"/>
      <c r="C68" s="22"/>
      <c r="D68" s="71">
        <f>D59+D66</f>
        <v>0</v>
      </c>
      <c r="E68" s="71">
        <f>E59+E66</f>
        <v>0</v>
      </c>
      <c r="F68" s="320">
        <f>F59+F66</f>
        <v>0</v>
      </c>
    </row>
    <row r="69" spans="1:6" x14ac:dyDescent="0.2">
      <c r="A69" s="1472"/>
      <c r="B69" s="1473"/>
      <c r="C69" s="22"/>
      <c r="D69" s="21"/>
      <c r="E69" s="21"/>
      <c r="F69" s="185"/>
    </row>
    <row r="70" spans="1:6" x14ac:dyDescent="0.2">
      <c r="A70" s="1472"/>
      <c r="B70" s="1473"/>
      <c r="C70" s="22"/>
      <c r="D70" s="21"/>
      <c r="E70" s="21"/>
      <c r="F70" s="185"/>
    </row>
    <row r="71" spans="1:6" x14ac:dyDescent="0.2">
      <c r="A71" s="1472" t="s">
        <v>1164</v>
      </c>
      <c r="B71" s="1473"/>
      <c r="C71" s="22"/>
      <c r="D71" s="71">
        <f>D19+D41+D59</f>
        <v>0</v>
      </c>
      <c r="E71" s="71">
        <f>E19+E41+E59</f>
        <v>0</v>
      </c>
      <c r="F71" s="320">
        <f>F19+F41+F59</f>
        <v>0</v>
      </c>
    </row>
    <row r="72" spans="1:6" x14ac:dyDescent="0.2">
      <c r="A72" s="1472"/>
      <c r="B72" s="1473"/>
      <c r="C72" s="22"/>
      <c r="D72" s="58" t="s">
        <v>1165</v>
      </c>
      <c r="E72" s="58" t="s">
        <v>1165</v>
      </c>
      <c r="F72" s="195" t="s">
        <v>1165</v>
      </c>
    </row>
    <row r="73" spans="1:6" x14ac:dyDescent="0.2">
      <c r="A73" s="1472"/>
      <c r="B73" s="1473"/>
      <c r="C73" s="22"/>
      <c r="D73" s="58"/>
      <c r="E73" s="58"/>
      <c r="F73" s="195"/>
    </row>
    <row r="74" spans="1:6" x14ac:dyDescent="0.2">
      <c r="A74" s="1472" t="s">
        <v>1166</v>
      </c>
      <c r="B74" s="1473"/>
      <c r="C74" s="22"/>
      <c r="D74" s="71">
        <f>D29+D47+D66</f>
        <v>0</v>
      </c>
      <c r="E74" s="71">
        <f>E29+E47+E66</f>
        <v>0</v>
      </c>
      <c r="F74" s="320">
        <f>F29+F47+F66</f>
        <v>0</v>
      </c>
    </row>
    <row r="75" spans="1:6" x14ac:dyDescent="0.2">
      <c r="A75" s="1472"/>
      <c r="B75" s="1473"/>
      <c r="C75" s="22"/>
      <c r="D75" s="58" t="s">
        <v>1165</v>
      </c>
      <c r="E75" s="58" t="s">
        <v>1165</v>
      </c>
      <c r="F75" s="195" t="s">
        <v>1165</v>
      </c>
    </row>
    <row r="76" spans="1:6" ht="13.5" thickBot="1" x14ac:dyDescent="0.25">
      <c r="A76" s="1505"/>
      <c r="B76" s="1507"/>
      <c r="C76" s="35"/>
      <c r="D76" s="32"/>
      <c r="E76" s="32"/>
      <c r="F76" s="90"/>
    </row>
    <row r="78" spans="1:6" x14ac:dyDescent="0.2">
      <c r="E78" s="66"/>
      <c r="F78" s="54" t="s">
        <v>853</v>
      </c>
    </row>
    <row r="79" spans="1:6" s="509" customFormat="1" x14ac:dyDescent="0.2">
      <c r="C79" s="884"/>
    </row>
    <row r="80" spans="1:6" s="509" customFormat="1" x14ac:dyDescent="0.2">
      <c r="C80" s="884"/>
    </row>
    <row r="81" spans="3:3" s="509" customFormat="1" x14ac:dyDescent="0.2">
      <c r="C81" s="884"/>
    </row>
    <row r="82" spans="3:3" s="509" customFormat="1" x14ac:dyDescent="0.2">
      <c r="C82" s="884"/>
    </row>
    <row r="83" spans="3:3" s="509" customFormat="1" x14ac:dyDescent="0.2">
      <c r="C83" s="884"/>
    </row>
    <row r="84" spans="3:3" s="509" customFormat="1" x14ac:dyDescent="0.2">
      <c r="C84" s="884"/>
    </row>
    <row r="85" spans="3:3" s="509" customFormat="1" x14ac:dyDescent="0.2">
      <c r="C85" s="884"/>
    </row>
    <row r="86" spans="3:3" s="509" customFormat="1" x14ac:dyDescent="0.2">
      <c r="C86" s="884"/>
    </row>
    <row r="87" spans="3:3" s="509" customFormat="1" x14ac:dyDescent="0.2">
      <c r="C87" s="884"/>
    </row>
  </sheetData>
  <sheetProtection password="C9B0" sheet="1" objects="1" scenarios="1" formatCells="0" formatColumns="0" formatRows="0" insertColumns="0" insertRows="0"/>
  <customSheetViews>
    <customSheetView guid="{56330057-FDF7-4F01-A54F-39862AA5437F}" scale="75" showGridLines="0" fitToPage="1">
      <selection sqref="A1:K2"/>
      <pageMargins left="0.5" right="0.5" top="0.5" bottom="1" header="0.5" footer="0.5"/>
      <printOptions horizontalCentered="1" gridLines="1"/>
      <pageSetup scale="70" orientation="portrait" r:id="rId1"/>
      <headerFooter alignWithMargins="0">
        <oddFooter>&amp;RPage S-2</oddFooter>
      </headerFooter>
    </customSheetView>
    <customSheetView guid="{5798407D-750F-4210-A659-AB18B2146EC8}" scale="75" showGridLines="0" fitToPage="1" showRuler="0">
      <pageMargins left="0.5" right="0.5" top="0.5" bottom="1" header="0.5" footer="0.5"/>
      <printOptions horizontalCentered="1"/>
      <pageSetup scale="68" orientation="portrait" r:id="rId2"/>
      <headerFooter alignWithMargins="0">
        <oddFooter>&amp;RPage S-2</oddFooter>
      </headerFooter>
    </customSheetView>
    <customSheetView guid="{2A3615D7-7698-4568-8705-B8674009C55E}" scale="75" showGridLines="0" fitToPage="1">
      <selection sqref="A1:K2"/>
      <pageMargins left="0.5" right="0.5" top="0.5" bottom="1" header="0.5" footer="0.5"/>
      <printOptions horizontalCentered="1" gridLines="1"/>
      <pageSetup scale="70" orientation="portrait" r:id="rId3"/>
      <headerFooter alignWithMargins="0">
        <oddFooter>&amp;RPage S-2</oddFooter>
      </headerFooter>
    </customSheetView>
    <customSheetView guid="{FFE0FEC9-02DE-4FCF-B2B2-8C86F1867C4E}" scale="75" showGridLines="0" fitToPage="1">
      <selection sqref="A1:K2"/>
      <pageMargins left="0.5" right="0.5" top="0.5" bottom="1" header="0.5" footer="0.5"/>
      <printOptions horizontalCentered="1" gridLines="1"/>
      <pageSetup scale="70" orientation="portrait" r:id="rId4"/>
      <headerFooter alignWithMargins="0">
        <oddFooter>&amp;RPage S-2</oddFooter>
      </headerFooter>
    </customSheetView>
  </customSheetViews>
  <mergeCells count="74">
    <mergeCell ref="B4:E4"/>
    <mergeCell ref="A6:B6"/>
    <mergeCell ref="A9:B9"/>
    <mergeCell ref="A10:B10"/>
    <mergeCell ref="A11:B11"/>
    <mergeCell ref="A17:B17"/>
    <mergeCell ref="A18:B18"/>
    <mergeCell ref="A19:B19"/>
    <mergeCell ref="A20:B20"/>
    <mergeCell ref="A7:B7"/>
    <mergeCell ref="A8:B8"/>
    <mergeCell ref="A15:B15"/>
    <mergeCell ref="A16:B16"/>
    <mergeCell ref="A13:B13"/>
    <mergeCell ref="A14:B14"/>
    <mergeCell ref="A12:B12"/>
    <mergeCell ref="A25:B25"/>
    <mergeCell ref="A26:B26"/>
    <mergeCell ref="A27:B27"/>
    <mergeCell ref="A28:B28"/>
    <mergeCell ref="A21:B21"/>
    <mergeCell ref="A22:B22"/>
    <mergeCell ref="A23:B23"/>
    <mergeCell ref="A24:B24"/>
    <mergeCell ref="A34:B34"/>
    <mergeCell ref="A35:B35"/>
    <mergeCell ref="A36:B36"/>
    <mergeCell ref="A37:B37"/>
    <mergeCell ref="A29:B29"/>
    <mergeCell ref="A30:B30"/>
    <mergeCell ref="A31:B31"/>
    <mergeCell ref="A32:B32"/>
    <mergeCell ref="A33:B33"/>
    <mergeCell ref="A42:B42"/>
    <mergeCell ref="A43:B43"/>
    <mergeCell ref="A44:B44"/>
    <mergeCell ref="A45:B45"/>
    <mergeCell ref="A38:B38"/>
    <mergeCell ref="A39:B39"/>
    <mergeCell ref="A40:B40"/>
    <mergeCell ref="A41:B41"/>
    <mergeCell ref="A50:B50"/>
    <mergeCell ref="A52:B52"/>
    <mergeCell ref="A53:B53"/>
    <mergeCell ref="A54:B54"/>
    <mergeCell ref="A46:B46"/>
    <mergeCell ref="A47:B47"/>
    <mergeCell ref="A48:B48"/>
    <mergeCell ref="A49:B49"/>
    <mergeCell ref="A51:B51"/>
    <mergeCell ref="A59:B59"/>
    <mergeCell ref="A60:B60"/>
    <mergeCell ref="A61:B61"/>
    <mergeCell ref="A62:B62"/>
    <mergeCell ref="A55:B55"/>
    <mergeCell ref="A56:B56"/>
    <mergeCell ref="A57:B57"/>
    <mergeCell ref="A58:B58"/>
    <mergeCell ref="B2:F2"/>
    <mergeCell ref="D1:E1"/>
    <mergeCell ref="A75:B75"/>
    <mergeCell ref="A76:B76"/>
    <mergeCell ref="A71:B71"/>
    <mergeCell ref="A72:B72"/>
    <mergeCell ref="A73:B73"/>
    <mergeCell ref="A74:B74"/>
    <mergeCell ref="A67:B67"/>
    <mergeCell ref="A68:B68"/>
    <mergeCell ref="A69:B69"/>
    <mergeCell ref="A70:B70"/>
    <mergeCell ref="A63:B63"/>
    <mergeCell ref="A64:B64"/>
    <mergeCell ref="A65:B65"/>
    <mergeCell ref="A66:B66"/>
  </mergeCells>
  <phoneticPr fontId="0" type="noConversion"/>
  <printOptions horizontalCentered="1"/>
  <pageMargins left="0.5" right="0.5" top="0.5" bottom="1" header="0.5" footer="0.5"/>
  <pageSetup scale="66" orientation="portrait" r:id="rId5"/>
  <headerFooter alignWithMargins="0">
    <oddFooter>&amp;RPage S-2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60"/>
  <sheetViews>
    <sheetView showGridLines="0" view="pageBreakPreview" zoomScale="115" zoomScaleNormal="100" zoomScaleSheetLayoutView="115" workbookViewId="0"/>
  </sheetViews>
  <sheetFormatPr defaultColWidth="9.140625" defaultRowHeight="12.75" x14ac:dyDescent="0.2"/>
  <cols>
    <col min="1" max="1" width="16.28515625" style="44" customWidth="1"/>
    <col min="2" max="2" width="3.7109375" style="44" customWidth="1"/>
    <col min="3" max="3" width="11.28515625" style="44" customWidth="1"/>
    <col min="4" max="4" width="6.85546875" style="44" customWidth="1"/>
    <col min="5" max="5" width="12.7109375" style="44" customWidth="1"/>
    <col min="6" max="7" width="3.7109375" style="44" customWidth="1"/>
    <col min="8" max="8" width="19.28515625" style="44" customWidth="1"/>
    <col min="9" max="9" width="8.42578125" style="44" customWidth="1"/>
    <col min="10" max="10" width="11.85546875" style="44" customWidth="1"/>
    <col min="11" max="11" width="3.42578125" style="44" customWidth="1"/>
    <col min="12" max="16384" width="9.140625" style="44"/>
  </cols>
  <sheetData>
    <row r="1" spans="1:11" ht="24.95" customHeight="1" x14ac:dyDescent="0.2">
      <c r="B1" s="1089"/>
      <c r="C1" s="1089"/>
      <c r="D1" s="1089"/>
      <c r="E1" s="1092"/>
      <c r="F1" s="1092"/>
      <c r="G1" s="1092"/>
      <c r="H1" s="1092"/>
      <c r="I1" s="1093" t="s">
        <v>1796</v>
      </c>
      <c r="J1" s="1091" t="str">
        <f>IF('Cover Page'!$E$14&gt;0,'Cover Page'!$E$14," ")</f>
        <v xml:space="preserve"> </v>
      </c>
      <c r="K1" s="959"/>
    </row>
    <row r="2" spans="1:11" ht="19.5" customHeight="1" x14ac:dyDescent="0.2">
      <c r="A2" s="1094" t="s">
        <v>2123</v>
      </c>
      <c r="B2" s="1221" t="str">
        <f>IF('Cover Page'!$A$1&gt;0,'Cover Page'!$A$1," ")</f>
        <v xml:space="preserve"> </v>
      </c>
      <c r="C2" s="1221"/>
      <c r="D2" s="1221"/>
      <c r="E2" s="1221"/>
      <c r="F2" s="1221"/>
      <c r="G2" s="1221"/>
      <c r="H2" s="1221"/>
      <c r="I2" s="1221"/>
      <c r="J2" s="1221"/>
      <c r="K2" s="958"/>
    </row>
    <row r="3" spans="1:11" ht="24.95" customHeight="1" x14ac:dyDescent="0.2"/>
    <row r="4" spans="1:11" s="42" customFormat="1" ht="24.95" customHeight="1" x14ac:dyDescent="0.2">
      <c r="A4" s="1243" t="s">
        <v>2121</v>
      </c>
      <c r="B4" s="1244"/>
      <c r="C4" s="1244"/>
      <c r="D4" s="1241"/>
      <c r="E4" s="1241"/>
      <c r="F4" s="1241"/>
      <c r="G4" s="1241"/>
      <c r="H4" s="1241"/>
      <c r="I4" s="1241"/>
      <c r="J4" s="1241"/>
    </row>
    <row r="5" spans="1:11" s="42" customFormat="1" ht="24.95" customHeight="1" x14ac:dyDescent="0.2">
      <c r="A5" s="1020"/>
      <c r="B5" s="1020"/>
      <c r="C5" s="1020"/>
      <c r="D5" s="1242"/>
      <c r="E5" s="1242"/>
      <c r="F5" s="1242"/>
      <c r="G5" s="1242"/>
      <c r="H5" s="1242"/>
      <c r="I5" s="1242"/>
      <c r="J5" s="1242"/>
    </row>
    <row r="6" spans="1:11" s="42" customFormat="1" ht="24.95" customHeight="1" x14ac:dyDescent="0.2">
      <c r="A6" s="1239" t="s">
        <v>1848</v>
      </c>
      <c r="B6" s="1240"/>
      <c r="C6" s="1240"/>
      <c r="D6" s="1224"/>
      <c r="E6" s="1224"/>
      <c r="F6" s="1225"/>
      <c r="G6" s="1225"/>
      <c r="H6" s="1225"/>
      <c r="I6" s="1249"/>
      <c r="J6" s="1249"/>
    </row>
    <row r="7" spans="1:11" s="42" customFormat="1" ht="24.95" customHeight="1" x14ac:dyDescent="0.2">
      <c r="A7" s="1248" t="s">
        <v>2124</v>
      </c>
      <c r="B7" s="1160"/>
      <c r="C7" s="1160"/>
      <c r="D7" s="1222"/>
      <c r="E7" s="1223"/>
      <c r="F7" s="1223"/>
      <c r="G7" s="1223"/>
      <c r="H7" s="1223"/>
      <c r="I7" s="915"/>
      <c r="J7" s="915"/>
    </row>
    <row r="8" spans="1:11" s="42" customFormat="1" ht="24.95" customHeight="1" x14ac:dyDescent="0.2">
      <c r="A8" s="1246" t="s">
        <v>2125</v>
      </c>
      <c r="B8" s="1247"/>
      <c r="C8" s="1248"/>
      <c r="D8" s="1248"/>
      <c r="E8" s="1248"/>
      <c r="F8" s="1248"/>
      <c r="G8" s="1248"/>
      <c r="H8" s="1248"/>
      <c r="I8" s="1248"/>
      <c r="J8" s="1248"/>
    </row>
    <row r="9" spans="1:11" s="42" customFormat="1" ht="24.95" customHeight="1" x14ac:dyDescent="0.2">
      <c r="A9" s="1241"/>
      <c r="B9" s="1241"/>
      <c r="C9" s="1241"/>
      <c r="D9" s="1241"/>
      <c r="E9" s="1241"/>
      <c r="F9" s="587"/>
      <c r="G9" s="572"/>
      <c r="H9" s="1241"/>
      <c r="I9" s="1241"/>
      <c r="J9" s="1241"/>
    </row>
    <row r="10" spans="1:11" s="42" customFormat="1" ht="12.75" customHeight="1" x14ac:dyDescent="0.2">
      <c r="A10" s="1234" t="s">
        <v>2126</v>
      </c>
      <c r="B10" s="1234"/>
      <c r="C10" s="1234"/>
      <c r="D10" s="1234"/>
      <c r="E10" s="1234"/>
      <c r="F10" s="911"/>
      <c r="G10" s="912"/>
      <c r="H10" s="1234" t="s">
        <v>2126</v>
      </c>
      <c r="I10" s="1234"/>
      <c r="J10" s="1234"/>
    </row>
    <row r="11" spans="1:11" s="42" customFormat="1" ht="24.95" customHeight="1" x14ac:dyDescent="0.2">
      <c r="A11" s="1241"/>
      <c r="B11" s="1241"/>
      <c r="C11" s="1241"/>
      <c r="D11" s="1241"/>
      <c r="E11" s="1241"/>
      <c r="F11" s="587"/>
      <c r="G11" s="572"/>
      <c r="H11" s="1241"/>
      <c r="I11" s="1241"/>
      <c r="J11" s="1241"/>
    </row>
    <row r="12" spans="1:11" s="42" customFormat="1" ht="12.75" customHeight="1" x14ac:dyDescent="0.2">
      <c r="A12" s="1234" t="s">
        <v>1795</v>
      </c>
      <c r="B12" s="1235"/>
      <c r="C12" s="1235"/>
      <c r="D12" s="1235"/>
      <c r="E12" s="1235"/>
      <c r="F12" s="911"/>
      <c r="G12" s="912"/>
      <c r="H12" s="1234" t="s">
        <v>1795</v>
      </c>
      <c r="I12" s="1235"/>
      <c r="J12" s="1235"/>
    </row>
    <row r="13" spans="1:11" s="42" customFormat="1" ht="24.95" customHeight="1" x14ac:dyDescent="0.2">
      <c r="A13" s="1241"/>
      <c r="B13" s="1241"/>
      <c r="C13" s="1241"/>
      <c r="D13" s="1241"/>
      <c r="E13" s="1241"/>
      <c r="F13" s="587"/>
      <c r="G13" s="572"/>
      <c r="H13" s="1241"/>
      <c r="I13" s="1241"/>
      <c r="J13" s="1241"/>
    </row>
    <row r="14" spans="1:11" s="42" customFormat="1" ht="12" customHeight="1" x14ac:dyDescent="0.2">
      <c r="A14" s="1234" t="s">
        <v>341</v>
      </c>
      <c r="B14" s="1235"/>
      <c r="C14" s="1235"/>
      <c r="D14" s="1235"/>
      <c r="E14" s="1235"/>
      <c r="F14" s="911"/>
      <c r="G14" s="912"/>
      <c r="H14" s="1234" t="s">
        <v>341</v>
      </c>
      <c r="I14" s="1235"/>
      <c r="J14" s="1235"/>
    </row>
    <row r="15" spans="1:11" s="42" customFormat="1" ht="23.25" customHeight="1" x14ac:dyDescent="0.2">
      <c r="A15" s="1241"/>
      <c r="B15" s="1241"/>
      <c r="C15" s="1241"/>
      <c r="D15" s="581"/>
      <c r="E15" s="829"/>
      <c r="F15" s="587"/>
      <c r="G15" s="912"/>
      <c r="H15" s="829"/>
      <c r="I15" s="829"/>
      <c r="J15" s="829"/>
    </row>
    <row r="16" spans="1:11" s="42" customFormat="1" ht="12" customHeight="1" x14ac:dyDescent="0.2">
      <c r="A16" s="1235" t="s">
        <v>1062</v>
      </c>
      <c r="B16" s="1235"/>
      <c r="C16" s="1235"/>
      <c r="D16" s="910" t="s">
        <v>1534</v>
      </c>
      <c r="E16" s="910" t="s">
        <v>1063</v>
      </c>
      <c r="F16" s="911"/>
      <c r="G16" s="912"/>
      <c r="H16" s="910" t="s">
        <v>1062</v>
      </c>
      <c r="I16" s="910" t="s">
        <v>1534</v>
      </c>
      <c r="J16" s="910" t="s">
        <v>1063</v>
      </c>
    </row>
    <row r="17" spans="1:11" s="42" customFormat="1" ht="24.95" customHeight="1" x14ac:dyDescent="0.2">
      <c r="A17" s="1245"/>
      <c r="B17" s="1245"/>
      <c r="C17" s="1245"/>
      <c r="D17" s="1245"/>
      <c r="E17" s="1245"/>
      <c r="F17" s="587"/>
      <c r="G17" s="572"/>
      <c r="H17" s="1245"/>
      <c r="I17" s="1245"/>
      <c r="J17" s="1245"/>
    </row>
    <row r="18" spans="1:11" s="42" customFormat="1" ht="12.75" customHeight="1" x14ac:dyDescent="0.2">
      <c r="A18" s="1235" t="s">
        <v>342</v>
      </c>
      <c r="B18" s="1235"/>
      <c r="C18" s="1235"/>
      <c r="D18" s="1235"/>
      <c r="E18" s="1235"/>
      <c r="F18" s="911"/>
      <c r="G18" s="912"/>
      <c r="H18" s="1235" t="s">
        <v>342</v>
      </c>
      <c r="I18" s="1235"/>
      <c r="J18" s="1235"/>
    </row>
    <row r="19" spans="1:11" s="42" customFormat="1" ht="24.95" customHeight="1" x14ac:dyDescent="0.2">
      <c r="A19" s="1241"/>
      <c r="B19" s="1241"/>
      <c r="C19" s="1241"/>
      <c r="D19" s="1241"/>
      <c r="E19" s="1241"/>
      <c r="F19" s="587"/>
      <c r="G19" s="572"/>
      <c r="H19" s="1241"/>
      <c r="I19" s="1241"/>
      <c r="J19" s="1241"/>
    </row>
    <row r="20" spans="1:11" s="65" customFormat="1" ht="19.5" customHeight="1" x14ac:dyDescent="0.2">
      <c r="A20" s="1238" t="s">
        <v>1847</v>
      </c>
      <c r="B20" s="1238"/>
      <c r="C20" s="1238"/>
      <c r="D20" s="1238"/>
      <c r="E20" s="1238"/>
      <c r="F20" s="913"/>
      <c r="G20" s="914"/>
      <c r="H20" s="1238" t="s">
        <v>1847</v>
      </c>
      <c r="I20" s="1238"/>
      <c r="J20" s="1238"/>
    </row>
    <row r="21" spans="1:11" s="970" customFormat="1" ht="24.95" customHeight="1" x14ac:dyDescent="0.2">
      <c r="A21" s="1258"/>
      <c r="B21" s="1216"/>
      <c r="C21" s="1216"/>
      <c r="D21" s="1216"/>
      <c r="E21" s="1216"/>
      <c r="F21" s="1216"/>
      <c r="G21" s="1216"/>
      <c r="H21" s="1216"/>
      <c r="I21" s="1216"/>
      <c r="J21" s="1216"/>
      <c r="K21" s="1216"/>
    </row>
    <row r="22" spans="1:11" s="1098" customFormat="1" ht="12.75" customHeight="1" x14ac:dyDescent="0.2">
      <c r="A22" s="1096" t="s">
        <v>2132</v>
      </c>
      <c r="B22" s="1095"/>
      <c r="C22" s="1095"/>
      <c r="D22" s="1095"/>
      <c r="E22" s="1095"/>
      <c r="F22" s="1095"/>
      <c r="G22" s="1095"/>
      <c r="H22" s="1095"/>
      <c r="I22" s="1095"/>
      <c r="J22" s="1095"/>
    </row>
    <row r="23" spans="1:11" s="42" customFormat="1" x14ac:dyDescent="0.2">
      <c r="A23" s="971" t="s">
        <v>2109</v>
      </c>
      <c r="B23" s="100"/>
      <c r="C23" s="906" t="str">
        <f>IF('Cover Page'!$E$14&gt;0,'Cover Page'!$E$14," ")</f>
        <v xml:space="preserve"> </v>
      </c>
      <c r="D23" s="945"/>
      <c r="E23" s="100"/>
      <c r="F23" s="100"/>
      <c r="G23" s="100"/>
      <c r="H23" s="100"/>
      <c r="I23" s="100"/>
      <c r="J23" s="100"/>
    </row>
    <row r="24" spans="1:11" s="42" customFormat="1" ht="24.95" customHeight="1" x14ac:dyDescent="0.2">
      <c r="A24" s="31"/>
      <c r="B24" s="31"/>
      <c r="C24" s="31"/>
      <c r="D24" s="31"/>
      <c r="E24" s="31"/>
      <c r="F24" s="31"/>
      <c r="G24" s="31"/>
      <c r="H24" s="31"/>
      <c r="I24" s="31"/>
      <c r="J24" s="31"/>
    </row>
    <row r="25" spans="1:11" s="42" customFormat="1" ht="12.75" customHeight="1" x14ac:dyDescent="0.2">
      <c r="A25" s="1177" t="s">
        <v>2133</v>
      </c>
      <c r="B25" s="1233"/>
      <c r="C25" s="1233"/>
      <c r="D25" s="1233"/>
      <c r="E25" s="1233"/>
      <c r="F25" s="162"/>
      <c r="G25" s="947" t="s">
        <v>2088</v>
      </c>
      <c r="H25" s="950" t="s">
        <v>2127</v>
      </c>
      <c r="I25" s="1236" t="s">
        <v>2128</v>
      </c>
      <c r="J25" s="1237"/>
      <c r="K25" s="947" t="s">
        <v>2088</v>
      </c>
    </row>
    <row r="26" spans="1:11" s="42" customFormat="1" ht="24.95" customHeight="1" x14ac:dyDescent="0.2">
      <c r="A26" s="1255" t="s">
        <v>2129</v>
      </c>
      <c r="B26" s="1255"/>
      <c r="C26" s="1255"/>
      <c r="D26" s="1255"/>
      <c r="E26" s="1255"/>
      <c r="F26" s="830"/>
      <c r="G26" s="947"/>
      <c r="H26" s="943"/>
      <c r="I26" s="1256"/>
      <c r="J26" s="1257"/>
      <c r="K26" s="947"/>
    </row>
    <row r="27" spans="1:11" s="42" customFormat="1" ht="24.95" customHeight="1" x14ac:dyDescent="0.2">
      <c r="A27" s="1227" t="s">
        <v>2130</v>
      </c>
      <c r="B27" s="1227"/>
      <c r="C27" s="1227"/>
      <c r="D27" s="1227"/>
      <c r="E27" s="1227"/>
      <c r="F27" s="831"/>
      <c r="G27" s="947"/>
      <c r="H27" s="944"/>
      <c r="I27" s="1228"/>
      <c r="J27" s="1229"/>
      <c r="K27" s="947"/>
    </row>
    <row r="28" spans="1:11" s="42" customFormat="1" ht="24.95" customHeight="1" x14ac:dyDescent="0.2">
      <c r="A28" s="1230" t="s">
        <v>404</v>
      </c>
      <c r="B28" s="1230"/>
      <c r="C28" s="1230"/>
      <c r="D28" s="1230"/>
      <c r="E28" s="1230"/>
      <c r="F28" s="832"/>
      <c r="G28" s="946"/>
      <c r="H28" s="1103" t="str">
        <f>IF(SUM(H26:H27)&gt;0,SUM(H26:H27)," ")</f>
        <v xml:space="preserve"> </v>
      </c>
      <c r="I28" s="1231" t="str">
        <f>IF(SUM(I26:J27)&gt;0,SUM(I26:J27)," ")</f>
        <v xml:space="preserve"> </v>
      </c>
      <c r="J28" s="1232"/>
      <c r="K28" s="946"/>
    </row>
    <row r="29" spans="1:11" s="1098" customFormat="1" ht="24.95" customHeight="1" x14ac:dyDescent="0.2">
      <c r="A29" s="1095" t="s">
        <v>2131</v>
      </c>
      <c r="B29" s="1095"/>
      <c r="C29" s="1095"/>
      <c r="D29" s="1095"/>
      <c r="E29" s="1095"/>
      <c r="F29" s="1095"/>
      <c r="G29" s="1095"/>
      <c r="H29" s="1095"/>
      <c r="I29" s="1095"/>
      <c r="J29" s="98"/>
    </row>
    <row r="30" spans="1:11" s="42" customFormat="1" ht="12.75" customHeight="1" x14ac:dyDescent="0.2">
      <c r="A30" s="1226"/>
      <c r="B30" s="1226"/>
      <c r="C30" s="1226"/>
      <c r="D30" s="1226"/>
      <c r="E30" s="1226"/>
      <c r="F30" s="1226"/>
      <c r="G30" s="1226"/>
      <c r="H30" s="1226"/>
      <c r="I30" s="1226"/>
      <c r="J30" s="98"/>
    </row>
    <row r="31" spans="1:11" s="815" customFormat="1" ht="12.75" customHeight="1" thickBot="1" x14ac:dyDescent="0.25">
      <c r="A31" s="1254"/>
      <c r="B31" s="1254"/>
      <c r="C31" s="1254"/>
      <c r="D31" s="1254"/>
      <c r="E31" s="1254"/>
      <c r="F31" s="1254"/>
      <c r="G31" s="1254"/>
      <c r="H31" s="1254"/>
      <c r="I31" s="1254"/>
      <c r="J31" s="1254"/>
    </row>
    <row r="32" spans="1:11" s="815" customFormat="1" ht="18.75" customHeight="1" thickBot="1" x14ac:dyDescent="0.25">
      <c r="A32" s="800"/>
      <c r="B32" s="800"/>
      <c r="C32" s="800"/>
      <c r="D32" s="800"/>
      <c r="E32" s="800"/>
      <c r="F32" s="800"/>
      <c r="G32" s="879"/>
      <c r="H32" s="1251"/>
      <c r="I32" s="1252"/>
      <c r="J32" s="1253"/>
    </row>
    <row r="33" spans="1:10" s="815" customFormat="1" ht="12.75" customHeight="1" x14ac:dyDescent="0.2">
      <c r="A33" s="1104"/>
      <c r="B33" s="1102"/>
      <c r="F33" s="800"/>
      <c r="G33" s="879"/>
      <c r="H33" s="881"/>
      <c r="I33" s="948"/>
      <c r="J33" s="949" t="s">
        <v>1547</v>
      </c>
    </row>
    <row r="34" spans="1:10" s="815" customFormat="1" ht="12.75" customHeight="1" x14ac:dyDescent="0.2">
      <c r="A34" s="1105"/>
      <c r="B34" s="1250" t="s">
        <v>1968</v>
      </c>
      <c r="C34" s="1244"/>
      <c r="D34" s="1244"/>
      <c r="E34" s="1101"/>
      <c r="F34" s="800"/>
      <c r="G34" s="879"/>
      <c r="H34" s="102"/>
      <c r="I34" s="102"/>
      <c r="J34" s="102"/>
    </row>
    <row r="35" spans="1:10" s="815" customFormat="1" ht="12.75" customHeight="1" x14ac:dyDescent="0.2">
      <c r="A35" s="800"/>
      <c r="B35" s="800"/>
      <c r="C35" s="800"/>
      <c r="D35" s="800"/>
      <c r="E35" s="800"/>
      <c r="F35" s="800"/>
      <c r="G35" s="879"/>
      <c r="H35" s="102"/>
      <c r="I35" s="102"/>
      <c r="J35" s="102"/>
    </row>
    <row r="36" spans="1:10" s="815" customFormat="1" ht="12.75" customHeight="1" x14ac:dyDescent="0.2">
      <c r="A36" s="800"/>
      <c r="B36" s="800"/>
      <c r="C36" s="800"/>
      <c r="D36" s="800"/>
      <c r="E36" s="800"/>
      <c r="F36" s="800"/>
      <c r="G36" s="879"/>
      <c r="H36" s="102"/>
      <c r="I36" s="102"/>
      <c r="J36" s="102"/>
    </row>
    <row r="37" spans="1:10" s="815" customFormat="1" ht="12.75" customHeight="1" x14ac:dyDescent="0.2">
      <c r="A37" s="800"/>
      <c r="B37" s="800"/>
      <c r="C37" s="800"/>
      <c r="D37" s="800"/>
      <c r="E37" s="800"/>
      <c r="F37" s="800"/>
      <c r="G37" s="879"/>
      <c r="H37" s="102"/>
      <c r="I37" s="102"/>
      <c r="J37" s="102"/>
    </row>
    <row r="38" spans="1:10" s="815" customFormat="1" ht="12.75" customHeight="1" x14ac:dyDescent="0.2">
      <c r="A38" s="800"/>
      <c r="B38" s="800"/>
      <c r="C38" s="800"/>
      <c r="D38" s="800"/>
      <c r="E38" s="800"/>
      <c r="F38" s="800"/>
      <c r="G38" s="879"/>
      <c r="H38" s="102"/>
      <c r="I38" s="102"/>
      <c r="J38" s="102"/>
    </row>
    <row r="39" spans="1:10" s="42" customFormat="1" ht="12.75" customHeight="1" x14ac:dyDescent="0.2">
      <c r="A39" s="800"/>
      <c r="B39" s="800"/>
      <c r="C39" s="800"/>
      <c r="D39" s="800"/>
      <c r="E39" s="800"/>
      <c r="F39" s="800"/>
      <c r="G39" s="86"/>
      <c r="H39" s="102"/>
      <c r="I39" s="102"/>
      <c r="J39" s="102"/>
    </row>
    <row r="40" spans="1:10" s="42" customFormat="1" ht="12.75" customHeight="1" x14ac:dyDescent="0.2">
      <c r="A40" s="800"/>
      <c r="B40" s="800"/>
      <c r="C40" s="800"/>
      <c r="D40" s="800"/>
      <c r="E40" s="800"/>
      <c r="F40" s="800"/>
      <c r="G40" s="86"/>
      <c r="H40" s="102"/>
      <c r="I40" s="102"/>
      <c r="J40" s="102"/>
    </row>
    <row r="41" spans="1:10" s="42" customFormat="1" ht="12.75" customHeight="1" x14ac:dyDescent="0.2">
      <c r="A41" s="101"/>
      <c r="B41" s="101"/>
      <c r="C41" s="101"/>
      <c r="D41" s="101"/>
      <c r="E41" s="101"/>
      <c r="F41" s="101"/>
      <c r="G41" s="86"/>
      <c r="H41" s="102"/>
      <c r="I41" s="102"/>
      <c r="J41" s="102"/>
    </row>
    <row r="42" spans="1:10" s="42" customFormat="1" ht="12.75" customHeight="1" x14ac:dyDescent="0.2">
      <c r="A42" s="101"/>
      <c r="B42" s="101"/>
      <c r="G42" s="86"/>
      <c r="H42" s="102"/>
      <c r="I42" s="102"/>
      <c r="J42" s="102"/>
    </row>
    <row r="43" spans="1:10" s="42" customFormat="1" ht="12.75" customHeight="1" x14ac:dyDescent="0.2">
      <c r="A43" s="101"/>
      <c r="B43" s="101"/>
      <c r="C43" s="101"/>
      <c r="D43" s="101"/>
      <c r="E43" s="101"/>
      <c r="F43" s="101"/>
      <c r="G43" s="86"/>
      <c r="H43" s="102"/>
      <c r="I43" s="102"/>
      <c r="J43" s="102"/>
    </row>
    <row r="44" spans="1:10" s="42" customFormat="1" ht="12.75" customHeight="1" x14ac:dyDescent="0.2">
      <c r="A44" s="101"/>
      <c r="B44" s="101"/>
      <c r="C44" s="101"/>
      <c r="D44" s="101"/>
      <c r="E44" s="101"/>
      <c r="F44" s="101"/>
      <c r="G44" s="86"/>
      <c r="H44" s="102"/>
      <c r="I44" s="102"/>
      <c r="J44" s="102"/>
    </row>
    <row r="45" spans="1:10" s="42" customFormat="1" ht="12.75" customHeight="1" x14ac:dyDescent="0.2">
      <c r="A45" s="101"/>
      <c r="B45" s="101"/>
      <c r="C45" s="101"/>
      <c r="D45" s="101"/>
      <c r="E45" s="101"/>
      <c r="F45" s="101"/>
      <c r="G45" s="86"/>
      <c r="H45" s="102"/>
      <c r="I45" s="102"/>
      <c r="J45" s="102"/>
    </row>
    <row r="46" spans="1:10" s="42" customFormat="1" ht="4.5" customHeight="1" x14ac:dyDescent="0.2">
      <c r="A46" s="101"/>
      <c r="B46" s="101"/>
      <c r="C46" s="101"/>
      <c r="D46" s="101"/>
      <c r="E46" s="101"/>
      <c r="F46" s="101"/>
      <c r="G46" s="86"/>
      <c r="H46" s="102"/>
      <c r="I46" s="102"/>
      <c r="J46" s="102"/>
    </row>
    <row r="47" spans="1:10" s="42" customFormat="1" ht="12.75" customHeight="1" x14ac:dyDescent="0.2">
      <c r="A47" s="800"/>
      <c r="B47" s="800"/>
      <c r="C47" s="800"/>
      <c r="D47" s="800"/>
      <c r="E47" s="800"/>
      <c r="F47" s="800"/>
      <c r="G47" s="86"/>
      <c r="H47" s="102"/>
      <c r="I47" s="102"/>
      <c r="J47" s="102"/>
    </row>
    <row r="48" spans="1:10" s="42" customFormat="1" ht="12.75" customHeight="1" x14ac:dyDescent="0.2">
      <c r="A48" s="800"/>
      <c r="B48" s="800"/>
      <c r="C48" s="800"/>
      <c r="D48" s="800"/>
      <c r="E48" s="800"/>
      <c r="F48" s="800"/>
      <c r="G48" s="86"/>
      <c r="H48" s="102"/>
      <c r="I48" s="102"/>
      <c r="J48" s="102"/>
    </row>
    <row r="49" spans="1:10" s="42" customFormat="1" ht="12.75" customHeight="1" x14ac:dyDescent="0.2">
      <c r="A49" s="800"/>
      <c r="B49" s="800"/>
      <c r="C49" s="800"/>
      <c r="D49" s="800"/>
      <c r="E49" s="800"/>
      <c r="F49" s="800"/>
      <c r="G49" s="86"/>
      <c r="H49" s="102"/>
      <c r="I49" s="102"/>
      <c r="J49" s="102"/>
    </row>
    <row r="50" spans="1:10" s="42" customFormat="1" ht="12.75" customHeight="1" x14ac:dyDescent="0.2">
      <c r="A50" s="800"/>
      <c r="B50" s="800"/>
      <c r="C50" s="800"/>
      <c r="D50" s="800"/>
      <c r="E50" s="800"/>
      <c r="F50" s="800"/>
      <c r="G50" s="86"/>
      <c r="H50" s="102"/>
      <c r="I50" s="102"/>
      <c r="J50" s="102"/>
    </row>
    <row r="51" spans="1:10" s="42" customFormat="1" ht="12.75" customHeight="1" x14ac:dyDescent="0.2">
      <c r="A51" s="800"/>
      <c r="B51" s="800"/>
      <c r="C51" s="800"/>
      <c r="D51" s="800"/>
      <c r="E51" s="800"/>
      <c r="F51" s="800"/>
      <c r="G51" s="86"/>
      <c r="H51" s="102"/>
      <c r="I51" s="102"/>
      <c r="J51" s="102"/>
    </row>
    <row r="52" spans="1:10" s="42" customFormat="1" ht="12.75" customHeight="1" x14ac:dyDescent="0.2">
      <c r="A52" s="800"/>
      <c r="B52" s="800"/>
      <c r="C52" s="800"/>
      <c r="D52" s="800"/>
      <c r="E52" s="800"/>
      <c r="F52" s="800"/>
      <c r="G52" s="86"/>
      <c r="H52" s="102"/>
      <c r="I52" s="102"/>
      <c r="J52" s="102"/>
    </row>
    <row r="53" spans="1:10" s="42" customFormat="1" ht="12.75" customHeight="1" x14ac:dyDescent="0.2">
      <c r="A53" s="800"/>
      <c r="B53" s="800"/>
      <c r="C53" s="800"/>
      <c r="D53" s="800"/>
      <c r="E53" s="800"/>
      <c r="F53" s="800"/>
      <c r="H53" s="102"/>
      <c r="I53" s="102"/>
      <c r="J53" s="102"/>
    </row>
    <row r="54" spans="1:10" s="42" customFormat="1" ht="12.75" customHeight="1" x14ac:dyDescent="0.2">
      <c r="A54" s="800"/>
      <c r="B54" s="800"/>
      <c r="C54" s="800"/>
      <c r="D54" s="800"/>
      <c r="E54" s="800"/>
      <c r="F54" s="800"/>
      <c r="H54" s="102"/>
      <c r="I54" s="102"/>
      <c r="J54" s="102"/>
    </row>
    <row r="55" spans="1:10" s="42" customFormat="1" ht="12.75" customHeight="1" x14ac:dyDescent="0.2">
      <c r="A55" s="800"/>
      <c r="B55" s="800"/>
      <c r="C55" s="800"/>
      <c r="D55" s="800"/>
      <c r="E55" s="800"/>
      <c r="F55" s="800"/>
      <c r="H55" s="102"/>
      <c r="I55" s="102"/>
      <c r="J55" s="102"/>
    </row>
    <row r="56" spans="1:10" s="42" customFormat="1" ht="12.75" customHeight="1" x14ac:dyDescent="0.2">
      <c r="A56" s="800"/>
      <c r="B56" s="800"/>
      <c r="C56" s="800"/>
      <c r="D56" s="800"/>
      <c r="E56" s="800"/>
      <c r="F56" s="800"/>
      <c r="H56" s="102"/>
      <c r="I56" s="102"/>
      <c r="J56" s="102"/>
    </row>
    <row r="57" spans="1:10" x14ac:dyDescent="0.2">
      <c r="A57" s="100"/>
      <c r="B57" s="100"/>
      <c r="C57" s="100"/>
      <c r="D57" s="100"/>
      <c r="E57" s="100"/>
      <c r="F57" s="100"/>
      <c r="H57" s="102"/>
      <c r="I57" s="102"/>
      <c r="J57" s="102"/>
    </row>
    <row r="58" spans="1:10" x14ac:dyDescent="0.2">
      <c r="H58" s="102" t="s">
        <v>1548</v>
      </c>
      <c r="I58" s="102"/>
      <c r="J58" s="102"/>
    </row>
    <row r="59" spans="1:10" x14ac:dyDescent="0.2">
      <c r="H59" s="1114" t="s">
        <v>2146</v>
      </c>
      <c r="I59" s="102"/>
      <c r="J59" s="102"/>
    </row>
    <row r="60" spans="1:10" x14ac:dyDescent="0.2">
      <c r="H60" s="102"/>
      <c r="I60" s="102"/>
      <c r="J60" s="102"/>
    </row>
  </sheetData>
  <sheetProtection password="C9B0" sheet="1" objects="1" scenarios="1" formatCells="0" formatRows="0" insertRows="0"/>
  <customSheetViews>
    <customSheetView guid="{56330057-FDF7-4F01-A54F-39862AA5437F}" showGridLines="0" fitToPage="1" topLeftCell="A29">
      <selection activeCell="E36" sqref="E36"/>
      <pageMargins left="0.5" right="0.5" top="0.75" bottom="0.5" header="0.5" footer="0.25"/>
      <printOptions horizontalCentered="1"/>
      <pageSetup scale="95" orientation="portrait" r:id="rId1"/>
      <headerFooter alignWithMargins="0">
        <oddFooter>&amp;R&amp;8Page F-2</oddFooter>
      </headerFooter>
    </customSheetView>
    <customSheetView guid="{5798407D-750F-4210-A659-AB18B2146EC8}" showGridLines="0" fitToPage="1" showRuler="0">
      <pageMargins left="0.5" right="0.5" top="0.75" bottom="0.5" header="0.5" footer="0.25"/>
      <printOptions horizontalCentered="1"/>
      <pageSetup scale="88" orientation="portrait" r:id="rId2"/>
      <headerFooter alignWithMargins="0">
        <oddFooter>&amp;R&amp;8Page F-2</oddFooter>
      </headerFooter>
    </customSheetView>
    <customSheetView guid="{2A3615D7-7698-4568-8705-B8674009C55E}" showGridLines="0" fitToPage="1" topLeftCell="A29">
      <selection activeCell="E36" sqref="E36"/>
      <pageMargins left="0.5" right="0.5" top="0.75" bottom="0.5" header="0.5" footer="0.25"/>
      <printOptions horizontalCentered="1"/>
      <pageSetup scale="95" orientation="portrait" r:id="rId3"/>
      <headerFooter alignWithMargins="0">
        <oddFooter>&amp;R&amp;8Page F-2</oddFooter>
      </headerFooter>
    </customSheetView>
    <customSheetView guid="{FFE0FEC9-02DE-4FCF-B2B2-8C86F1867C4E}" showGridLines="0" fitToPage="1" topLeftCell="A29">
      <selection activeCell="E36" sqref="E36"/>
      <pageMargins left="0.5" right="0.5" top="0.75" bottom="0.5" header="0.5" footer="0.25"/>
      <printOptions horizontalCentered="1"/>
      <pageSetup scale="95" orientation="portrait" r:id="rId4"/>
      <headerFooter alignWithMargins="0">
        <oddFooter>&amp;R&amp;8Page F-2</oddFooter>
      </headerFooter>
    </customSheetView>
  </customSheetViews>
  <mergeCells count="45">
    <mergeCell ref="B34:D34"/>
    <mergeCell ref="H32:J32"/>
    <mergeCell ref="H12:J12"/>
    <mergeCell ref="A13:E13"/>
    <mergeCell ref="H14:J14"/>
    <mergeCell ref="A18:E18"/>
    <mergeCell ref="H17:J17"/>
    <mergeCell ref="A31:J31"/>
    <mergeCell ref="A16:C16"/>
    <mergeCell ref="A26:E26"/>
    <mergeCell ref="I26:J26"/>
    <mergeCell ref="A21:K21"/>
    <mergeCell ref="H20:J20"/>
    <mergeCell ref="A19:E19"/>
    <mergeCell ref="H19:J19"/>
    <mergeCell ref="D5:J5"/>
    <mergeCell ref="A4:C4"/>
    <mergeCell ref="A17:E17"/>
    <mergeCell ref="A8:J8"/>
    <mergeCell ref="A9:E9"/>
    <mergeCell ref="A12:E12"/>
    <mergeCell ref="A15:C15"/>
    <mergeCell ref="H10:J10"/>
    <mergeCell ref="I6:J6"/>
    <mergeCell ref="H13:J13"/>
    <mergeCell ref="H9:J9"/>
    <mergeCell ref="A11:E11"/>
    <mergeCell ref="A7:C7"/>
    <mergeCell ref="H11:J11"/>
    <mergeCell ref="B2:J2"/>
    <mergeCell ref="D7:H7"/>
    <mergeCell ref="D6:H6"/>
    <mergeCell ref="A30:I30"/>
    <mergeCell ref="A27:E27"/>
    <mergeCell ref="I27:J27"/>
    <mergeCell ref="A28:E28"/>
    <mergeCell ref="I28:J28"/>
    <mergeCell ref="A25:E25"/>
    <mergeCell ref="A14:E14"/>
    <mergeCell ref="I25:J25"/>
    <mergeCell ref="A20:E20"/>
    <mergeCell ref="A6:C6"/>
    <mergeCell ref="A10:E10"/>
    <mergeCell ref="H18:J18"/>
    <mergeCell ref="D4:J4"/>
  </mergeCells>
  <phoneticPr fontId="24" type="noConversion"/>
  <dataValidations count="1">
    <dataValidation type="list" allowBlank="1" showInputMessage="1" showErrorMessage="1" sqref="H32">
      <formula1>$H$57:$H$59</formula1>
    </dataValidation>
  </dataValidations>
  <printOptions horizontalCentered="1"/>
  <pageMargins left="0.5" right="0.5" top="0.75" bottom="0.5" header="0.5" footer="0.25"/>
  <pageSetup scale="96" orientation="portrait" r:id="rId5"/>
  <headerFooter alignWithMargins="0">
    <oddFooter>&amp;R&amp;8Page F-2</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H81"/>
  <sheetViews>
    <sheetView showGridLines="0" view="pageBreakPreview" zoomScaleNormal="75" zoomScaleSheetLayoutView="100" workbookViewId="0"/>
  </sheetViews>
  <sheetFormatPr defaultRowHeight="12.75" x14ac:dyDescent="0.2"/>
  <cols>
    <col min="1" max="1" width="13.7109375" customWidth="1"/>
    <col min="2" max="2" width="52.7109375" customWidth="1"/>
    <col min="3" max="3" width="13.5703125" style="1" customWidth="1"/>
    <col min="4" max="6" width="20.7109375" customWidth="1"/>
  </cols>
  <sheetData>
    <row r="1" spans="1:6" x14ac:dyDescent="0.2">
      <c r="C1" s="1036"/>
      <c r="D1" s="1577" t="s">
        <v>1796</v>
      </c>
      <c r="E1" s="1577"/>
      <c r="F1" s="1033" t="str">
        <f>IF('Cover Page'!$E$14&gt;0,'Cover Page'!$E$14," ")</f>
        <v xml:space="preserve"> </v>
      </c>
    </row>
    <row r="2" spans="1:6" ht="15" customHeight="1" x14ac:dyDescent="0.2">
      <c r="A2" s="823" t="s">
        <v>2119</v>
      </c>
      <c r="B2" s="1177" t="str">
        <f>IF('Cover Page'!$A$1&gt;0,'Cover Page'!$A$1," ")</f>
        <v xml:space="preserve"> </v>
      </c>
      <c r="C2" s="1177"/>
      <c r="D2" s="1560"/>
      <c r="E2" s="1560"/>
      <c r="F2" s="1560"/>
    </row>
    <row r="3" spans="1:6" ht="21" customHeight="1" x14ac:dyDescent="0.2"/>
    <row r="4" spans="1:6" x14ac:dyDescent="0.2">
      <c r="B4" s="1194" t="s">
        <v>1161</v>
      </c>
      <c r="C4" s="1194"/>
      <c r="D4" s="1194"/>
      <c r="E4" s="1194"/>
      <c r="F4" s="1693"/>
    </row>
    <row r="5" spans="1:6" ht="13.5" thickBot="1" x14ac:dyDescent="0.25"/>
    <row r="6" spans="1:6" x14ac:dyDescent="0.2">
      <c r="A6" s="1435"/>
      <c r="B6" s="1465"/>
      <c r="C6" s="50"/>
      <c r="D6" s="50"/>
      <c r="E6" s="50"/>
      <c r="F6" s="186"/>
    </row>
    <row r="7" spans="1:6" x14ac:dyDescent="0.2">
      <c r="A7" s="1428" t="s">
        <v>1017</v>
      </c>
      <c r="B7" s="1441"/>
      <c r="C7" s="17" t="s">
        <v>954</v>
      </c>
      <c r="D7" s="17" t="s">
        <v>1155</v>
      </c>
      <c r="E7" s="17" t="s">
        <v>1156</v>
      </c>
      <c r="F7" s="187" t="s">
        <v>1587</v>
      </c>
    </row>
    <row r="8" spans="1:6" x14ac:dyDescent="0.2">
      <c r="A8" s="1428" t="s">
        <v>953</v>
      </c>
      <c r="B8" s="1441"/>
      <c r="C8" s="17" t="s">
        <v>955</v>
      </c>
      <c r="D8" s="17" t="s">
        <v>958</v>
      </c>
      <c r="E8" s="17" t="s">
        <v>960</v>
      </c>
      <c r="F8" s="187" t="s">
        <v>962</v>
      </c>
    </row>
    <row r="9" spans="1:6" x14ac:dyDescent="0.2">
      <c r="A9" s="1433"/>
      <c r="B9" s="1442"/>
      <c r="C9" s="18"/>
      <c r="D9" s="18"/>
      <c r="E9" s="18"/>
      <c r="F9" s="188"/>
    </row>
    <row r="10" spans="1:6" x14ac:dyDescent="0.2">
      <c r="A10" s="1791" t="s">
        <v>1439</v>
      </c>
      <c r="B10" s="1463"/>
      <c r="C10" s="70"/>
      <c r="D10" s="33"/>
      <c r="E10" s="33"/>
      <c r="F10" s="222"/>
    </row>
    <row r="11" spans="1:6" x14ac:dyDescent="0.2">
      <c r="A11" s="1472"/>
      <c r="B11" s="1473"/>
      <c r="C11" s="22"/>
      <c r="D11" s="34"/>
      <c r="E11" s="34"/>
      <c r="F11" s="223"/>
    </row>
    <row r="12" spans="1:6" x14ac:dyDescent="0.2">
      <c r="A12" s="1472" t="s">
        <v>12</v>
      </c>
      <c r="B12" s="1473"/>
      <c r="C12" s="22"/>
      <c r="D12" s="34"/>
      <c r="E12" s="34"/>
      <c r="F12" s="223"/>
    </row>
    <row r="13" spans="1:6" x14ac:dyDescent="0.2">
      <c r="A13" s="1472" t="s">
        <v>1440</v>
      </c>
      <c r="B13" s="1473"/>
      <c r="C13" s="22">
        <v>901</v>
      </c>
      <c r="D13" s="530"/>
      <c r="E13" s="530"/>
      <c r="F13" s="240">
        <f>D13-E13</f>
        <v>0</v>
      </c>
    </row>
    <row r="14" spans="1:6" x14ac:dyDescent="0.2">
      <c r="A14" s="1472" t="s">
        <v>1441</v>
      </c>
      <c r="B14" s="1473"/>
      <c r="C14" s="22">
        <v>902</v>
      </c>
      <c r="D14" s="530"/>
      <c r="E14" s="530"/>
      <c r="F14" s="240">
        <f>D14-E14</f>
        <v>0</v>
      </c>
    </row>
    <row r="15" spans="1:6" x14ac:dyDescent="0.2">
      <c r="A15" s="1472" t="s">
        <v>1442</v>
      </c>
      <c r="B15" s="1473"/>
      <c r="C15" s="22">
        <v>903</v>
      </c>
      <c r="D15" s="530"/>
      <c r="E15" s="530"/>
      <c r="F15" s="240">
        <f>D15-E15</f>
        <v>0</v>
      </c>
    </row>
    <row r="16" spans="1:6" x14ac:dyDescent="0.2">
      <c r="A16" s="1472" t="s">
        <v>1443</v>
      </c>
      <c r="B16" s="1473"/>
      <c r="C16" s="22">
        <v>904</v>
      </c>
      <c r="D16" s="530"/>
      <c r="E16" s="530"/>
      <c r="F16" s="240">
        <f>D16-E16</f>
        <v>0</v>
      </c>
    </row>
    <row r="17" spans="1:6" x14ac:dyDescent="0.2">
      <c r="A17" s="1472" t="s">
        <v>1444</v>
      </c>
      <c r="B17" s="1473"/>
      <c r="C17" s="22">
        <v>905</v>
      </c>
      <c r="D17" s="530"/>
      <c r="E17" s="530"/>
      <c r="F17" s="240">
        <f>D17-E17</f>
        <v>0</v>
      </c>
    </row>
    <row r="18" spans="1:6" x14ac:dyDescent="0.2">
      <c r="A18" s="1472" t="s">
        <v>1445</v>
      </c>
      <c r="B18" s="1473"/>
      <c r="C18" s="22"/>
      <c r="D18" s="177">
        <f>SUM(D13:D17)</f>
        <v>0</v>
      </c>
      <c r="E18" s="177">
        <f>SUM(E13:E17)</f>
        <v>0</v>
      </c>
      <c r="F18" s="242">
        <f>SUM(F13:F17)</f>
        <v>0</v>
      </c>
    </row>
    <row r="19" spans="1:6" x14ac:dyDescent="0.2">
      <c r="A19" s="1472"/>
      <c r="B19" s="1473"/>
      <c r="C19" s="22"/>
      <c r="D19" s="34"/>
      <c r="E19" s="34"/>
      <c r="F19" s="223"/>
    </row>
    <row r="20" spans="1:6" x14ac:dyDescent="0.2">
      <c r="A20" s="1807" t="s">
        <v>1446</v>
      </c>
      <c r="B20" s="1808"/>
      <c r="C20" s="22"/>
      <c r="D20" s="34"/>
      <c r="E20" s="34"/>
      <c r="F20" s="223"/>
    </row>
    <row r="21" spans="1:6" x14ac:dyDescent="0.2">
      <c r="A21" s="1472" t="s">
        <v>12</v>
      </c>
      <c r="B21" s="1473"/>
      <c r="C21" s="22"/>
      <c r="D21" s="34"/>
      <c r="E21" s="34"/>
      <c r="F21" s="223"/>
    </row>
    <row r="22" spans="1:6" x14ac:dyDescent="0.2">
      <c r="A22" s="1472" t="s">
        <v>1447</v>
      </c>
      <c r="B22" s="1473"/>
      <c r="C22" s="22">
        <v>907</v>
      </c>
      <c r="D22" s="530"/>
      <c r="E22" s="530"/>
      <c r="F22" s="240">
        <f>D22-E22</f>
        <v>0</v>
      </c>
    </row>
    <row r="23" spans="1:6" x14ac:dyDescent="0.2">
      <c r="A23" s="1472" t="s">
        <v>1448</v>
      </c>
      <c r="B23" s="1473"/>
      <c r="C23" s="22"/>
      <c r="D23" s="177">
        <f>SUM(D22:D22)</f>
        <v>0</v>
      </c>
      <c r="E23" s="177">
        <f>SUM(E22:E22)</f>
        <v>0</v>
      </c>
      <c r="F23" s="242">
        <f>SUM(F22)</f>
        <v>0</v>
      </c>
    </row>
    <row r="24" spans="1:6" x14ac:dyDescent="0.2">
      <c r="A24" s="1472"/>
      <c r="B24" s="1473"/>
      <c r="C24" s="22"/>
      <c r="D24" s="64"/>
      <c r="E24" s="64"/>
      <c r="F24" s="238"/>
    </row>
    <row r="25" spans="1:6" x14ac:dyDescent="0.2">
      <c r="A25" s="1807" t="s">
        <v>1449</v>
      </c>
      <c r="B25" s="1808"/>
      <c r="C25" s="22"/>
      <c r="D25" s="64"/>
      <c r="E25" s="64"/>
      <c r="F25" s="238"/>
    </row>
    <row r="26" spans="1:6" x14ac:dyDescent="0.2">
      <c r="A26" s="1472" t="s">
        <v>12</v>
      </c>
      <c r="B26" s="1473"/>
      <c r="C26" s="22"/>
      <c r="D26" s="64"/>
      <c r="E26" s="64"/>
      <c r="F26" s="238"/>
    </row>
    <row r="27" spans="1:6" x14ac:dyDescent="0.2">
      <c r="A27" s="1472" t="s">
        <v>1450</v>
      </c>
      <c r="B27" s="1473"/>
      <c r="C27" s="22">
        <v>910</v>
      </c>
      <c r="D27" s="530"/>
      <c r="E27" s="530"/>
      <c r="F27" s="240">
        <f>D27-E27</f>
        <v>0</v>
      </c>
    </row>
    <row r="28" spans="1:6" x14ac:dyDescent="0.2">
      <c r="A28" s="1472" t="s">
        <v>1451</v>
      </c>
      <c r="B28" s="1473"/>
      <c r="C28" s="22">
        <v>914</v>
      </c>
      <c r="D28" s="530"/>
      <c r="E28" s="530"/>
      <c r="F28" s="240">
        <f>D28-E28</f>
        <v>0</v>
      </c>
    </row>
    <row r="29" spans="1:6" x14ac:dyDescent="0.2">
      <c r="A29" s="1472" t="s">
        <v>1452</v>
      </c>
      <c r="B29" s="1473"/>
      <c r="C29" s="22">
        <v>915</v>
      </c>
      <c r="D29" s="530"/>
      <c r="E29" s="530"/>
      <c r="F29" s="240">
        <f>D29-E29</f>
        <v>0</v>
      </c>
    </row>
    <row r="30" spans="1:6" x14ac:dyDescent="0.2">
      <c r="A30" s="1472" t="s">
        <v>1453</v>
      </c>
      <c r="B30" s="1473"/>
      <c r="C30" s="22"/>
      <c r="D30" s="177">
        <f>SUM(D27:D29)</f>
        <v>0</v>
      </c>
      <c r="E30" s="177">
        <f>SUM(E27:E29)</f>
        <v>0</v>
      </c>
      <c r="F30" s="242">
        <f>SUM(F27:F29)</f>
        <v>0</v>
      </c>
    </row>
    <row r="31" spans="1:6" x14ac:dyDescent="0.2">
      <c r="A31" s="1472"/>
      <c r="B31" s="1473"/>
      <c r="C31" s="22"/>
      <c r="D31" s="64"/>
      <c r="E31" s="64"/>
      <c r="F31" s="238"/>
    </row>
    <row r="32" spans="1:6" x14ac:dyDescent="0.2">
      <c r="A32" s="1807" t="s">
        <v>1454</v>
      </c>
      <c r="B32" s="1808"/>
      <c r="C32" s="22"/>
      <c r="D32" s="34"/>
      <c r="E32" s="34"/>
      <c r="F32" s="223"/>
    </row>
    <row r="33" spans="1:8" x14ac:dyDescent="0.2">
      <c r="A33" s="1472" t="s">
        <v>12</v>
      </c>
      <c r="B33" s="1473"/>
      <c r="C33" s="22"/>
      <c r="D33" s="34"/>
      <c r="E33" s="34"/>
      <c r="F33" s="223"/>
    </row>
    <row r="34" spans="1:8" x14ac:dyDescent="0.2">
      <c r="A34" s="1472" t="s">
        <v>1455</v>
      </c>
      <c r="B34" s="1473"/>
      <c r="C34" s="22">
        <v>920</v>
      </c>
      <c r="D34" s="530"/>
      <c r="E34" s="530"/>
      <c r="F34" s="240">
        <f t="shared" ref="F34:F47" si="0">D34-E34</f>
        <v>0</v>
      </c>
    </row>
    <row r="35" spans="1:8" x14ac:dyDescent="0.2">
      <c r="A35" s="1472" t="s">
        <v>1456</v>
      </c>
      <c r="B35" s="1473"/>
      <c r="C35" s="22">
        <v>921</v>
      </c>
      <c r="D35" s="530"/>
      <c r="E35" s="530"/>
      <c r="F35" s="240">
        <f t="shared" si="0"/>
        <v>0</v>
      </c>
    </row>
    <row r="36" spans="1:8" x14ac:dyDescent="0.2">
      <c r="A36" s="1472" t="s">
        <v>1457</v>
      </c>
      <c r="B36" s="1473"/>
      <c r="C36" s="22">
        <v>922</v>
      </c>
      <c r="D36" s="235">
        <f>'PgS-5_Gen Exp Accts2'!G89</f>
        <v>0</v>
      </c>
      <c r="E36" s="530"/>
      <c r="F36" s="240">
        <f t="shared" si="0"/>
        <v>0</v>
      </c>
    </row>
    <row r="37" spans="1:8" x14ac:dyDescent="0.2">
      <c r="A37" s="1472" t="s">
        <v>1458</v>
      </c>
      <c r="B37" s="1473"/>
      <c r="C37" s="22">
        <v>923</v>
      </c>
      <c r="D37" s="235">
        <f>'PgS-4_Gen Exp Accts'!E27</f>
        <v>0</v>
      </c>
      <c r="E37" s="530"/>
      <c r="F37" s="240">
        <f t="shared" si="0"/>
        <v>0</v>
      </c>
      <c r="H37" s="3"/>
    </row>
    <row r="38" spans="1:8" x14ac:dyDescent="0.2">
      <c r="A38" s="1472" t="s">
        <v>1459</v>
      </c>
      <c r="B38" s="1473"/>
      <c r="C38" s="22">
        <v>924</v>
      </c>
      <c r="D38" s="235">
        <f>'PgS-4_Gen Exp Accts'!E47</f>
        <v>0</v>
      </c>
      <c r="E38" s="530"/>
      <c r="F38" s="240">
        <f t="shared" si="0"/>
        <v>0</v>
      </c>
    </row>
    <row r="39" spans="1:8" x14ac:dyDescent="0.2">
      <c r="A39" s="1472" t="s">
        <v>1460</v>
      </c>
      <c r="B39" s="1473"/>
      <c r="C39" s="22">
        <v>925</v>
      </c>
      <c r="D39" s="235">
        <f>'PgS-4_Gen Exp Accts'!E69</f>
        <v>0</v>
      </c>
      <c r="E39" s="530"/>
      <c r="F39" s="240">
        <f t="shared" si="0"/>
        <v>0</v>
      </c>
    </row>
    <row r="40" spans="1:8" x14ac:dyDescent="0.2">
      <c r="A40" s="1472" t="s">
        <v>132</v>
      </c>
      <c r="B40" s="1473"/>
      <c r="C40" s="22">
        <v>926</v>
      </c>
      <c r="D40" s="235">
        <f>'PgS-4_Gen Exp Accts'!E90</f>
        <v>0</v>
      </c>
      <c r="E40" s="530"/>
      <c r="F40" s="240">
        <f t="shared" si="0"/>
        <v>0</v>
      </c>
    </row>
    <row r="41" spans="1:8" x14ac:dyDescent="0.2">
      <c r="A41" s="1472" t="s">
        <v>1461</v>
      </c>
      <c r="B41" s="1473"/>
      <c r="C41" s="22">
        <v>927</v>
      </c>
      <c r="D41" s="530"/>
      <c r="E41" s="530"/>
      <c r="F41" s="240">
        <f t="shared" si="0"/>
        <v>0</v>
      </c>
    </row>
    <row r="42" spans="1:8" x14ac:dyDescent="0.2">
      <c r="A42" s="1472" t="s">
        <v>1462</v>
      </c>
      <c r="B42" s="1473"/>
      <c r="C42" s="22">
        <v>928</v>
      </c>
      <c r="D42" s="235">
        <f>'PgS-5_Gen Exp Accts2'!E38</f>
        <v>0</v>
      </c>
      <c r="E42" s="530"/>
      <c r="F42" s="240">
        <f t="shared" si="0"/>
        <v>0</v>
      </c>
    </row>
    <row r="43" spans="1:8" x14ac:dyDescent="0.2">
      <c r="A43" s="1472" t="s">
        <v>1463</v>
      </c>
      <c r="B43" s="1473"/>
      <c r="C43" s="22">
        <v>929</v>
      </c>
      <c r="D43" s="530"/>
      <c r="E43" s="530"/>
      <c r="F43" s="240">
        <f t="shared" si="0"/>
        <v>0</v>
      </c>
    </row>
    <row r="44" spans="1:8" x14ac:dyDescent="0.2">
      <c r="A44" s="1472" t="s">
        <v>1464</v>
      </c>
      <c r="B44" s="1473"/>
      <c r="C44" s="22">
        <v>930.1</v>
      </c>
      <c r="D44" s="530"/>
      <c r="E44" s="530"/>
      <c r="F44" s="240">
        <f t="shared" si="0"/>
        <v>0</v>
      </c>
    </row>
    <row r="45" spans="1:8" x14ac:dyDescent="0.2">
      <c r="A45" s="1472" t="s">
        <v>1465</v>
      </c>
      <c r="B45" s="1473"/>
      <c r="C45" s="22">
        <v>930.2</v>
      </c>
      <c r="D45" s="235">
        <f>'PgS-5_Gen Exp Accts2'!G68</f>
        <v>0</v>
      </c>
      <c r="E45" s="530"/>
      <c r="F45" s="240">
        <f t="shared" si="0"/>
        <v>0</v>
      </c>
    </row>
    <row r="46" spans="1:8" x14ac:dyDescent="0.2">
      <c r="A46" s="1472" t="s">
        <v>1466</v>
      </c>
      <c r="B46" s="1473"/>
      <c r="C46" s="22">
        <v>930.3</v>
      </c>
      <c r="D46" s="530"/>
      <c r="E46" s="530"/>
      <c r="F46" s="240">
        <f t="shared" si="0"/>
        <v>0</v>
      </c>
    </row>
    <row r="47" spans="1:8" x14ac:dyDescent="0.2">
      <c r="A47" s="1472" t="s">
        <v>27</v>
      </c>
      <c r="B47" s="1473"/>
      <c r="C47" s="22">
        <v>931</v>
      </c>
      <c r="D47" s="530"/>
      <c r="E47" s="530"/>
      <c r="F47" s="240">
        <f t="shared" si="0"/>
        <v>0</v>
      </c>
    </row>
    <row r="48" spans="1:8" x14ac:dyDescent="0.2">
      <c r="A48" s="1472" t="s">
        <v>1467</v>
      </c>
      <c r="B48" s="1473"/>
      <c r="C48" s="22"/>
      <c r="D48" s="177">
        <f>SUM(D34:D47)</f>
        <v>0</v>
      </c>
      <c r="E48" s="177">
        <f>SUM(E34:E47)</f>
        <v>0</v>
      </c>
      <c r="F48" s="242">
        <f>SUM(F34:F47)</f>
        <v>0</v>
      </c>
    </row>
    <row r="49" spans="1:6" x14ac:dyDescent="0.2">
      <c r="A49" s="1472"/>
      <c r="B49" s="1473"/>
      <c r="C49" s="22"/>
      <c r="D49" s="34"/>
      <c r="E49" s="34"/>
      <c r="F49" s="223"/>
    </row>
    <row r="50" spans="1:6" x14ac:dyDescent="0.2">
      <c r="A50" s="1472" t="s">
        <v>1264</v>
      </c>
      <c r="B50" s="1473"/>
      <c r="C50" s="22"/>
      <c r="D50" s="34"/>
      <c r="E50" s="34"/>
      <c r="F50" s="223"/>
    </row>
    <row r="51" spans="1:6" x14ac:dyDescent="0.2">
      <c r="A51" s="1472" t="s">
        <v>1468</v>
      </c>
      <c r="B51" s="1473"/>
      <c r="C51" s="22">
        <v>932</v>
      </c>
      <c r="D51" s="530"/>
      <c r="E51" s="530"/>
      <c r="F51" s="240">
        <f>D51-E51</f>
        <v>0</v>
      </c>
    </row>
    <row r="52" spans="1:6" x14ac:dyDescent="0.2">
      <c r="A52" s="1472" t="s">
        <v>1295</v>
      </c>
      <c r="B52" s="1473"/>
      <c r="C52" s="22"/>
      <c r="D52" s="177">
        <f>SUM(D51:D51)</f>
        <v>0</v>
      </c>
      <c r="E52" s="177">
        <f>SUM(E51:E51)</f>
        <v>0</v>
      </c>
      <c r="F52" s="242">
        <f>SUM(F51)</f>
        <v>0</v>
      </c>
    </row>
    <row r="53" spans="1:6" x14ac:dyDescent="0.2">
      <c r="A53" s="1472"/>
      <c r="B53" s="1473"/>
      <c r="C53" s="22"/>
      <c r="D53" s="34"/>
      <c r="E53" s="34"/>
      <c r="F53" s="223"/>
    </row>
    <row r="54" spans="1:6" x14ac:dyDescent="0.2">
      <c r="A54" s="1472" t="s">
        <v>1296</v>
      </c>
      <c r="B54" s="1473"/>
      <c r="C54" s="22"/>
      <c r="D54" s="177">
        <f>D48+D52</f>
        <v>0</v>
      </c>
      <c r="E54" s="177">
        <f>E48+E52</f>
        <v>0</v>
      </c>
      <c r="F54" s="242">
        <f>F48+F52</f>
        <v>0</v>
      </c>
    </row>
    <row r="55" spans="1:6" x14ac:dyDescent="0.2">
      <c r="A55" s="1472"/>
      <c r="B55" s="1473"/>
      <c r="C55" s="22"/>
      <c r="D55" s="34"/>
      <c r="E55" s="34"/>
      <c r="F55" s="223"/>
    </row>
    <row r="56" spans="1:6" x14ac:dyDescent="0.2">
      <c r="A56" s="1472"/>
      <c r="B56" s="1473"/>
      <c r="C56" s="22"/>
      <c r="D56" s="34"/>
      <c r="E56" s="34"/>
      <c r="F56" s="223"/>
    </row>
    <row r="57" spans="1:6" x14ac:dyDescent="0.2">
      <c r="A57" s="1472" t="s">
        <v>1164</v>
      </c>
      <c r="B57" s="1473"/>
      <c r="C57" s="22"/>
      <c r="D57" s="177">
        <f>D18+D23+D30+D48</f>
        <v>0</v>
      </c>
      <c r="E57" s="177">
        <f>E18+E23+E30+E48</f>
        <v>0</v>
      </c>
      <c r="F57" s="242">
        <f>F18+F23+F30+F48</f>
        <v>0</v>
      </c>
    </row>
    <row r="58" spans="1:6" x14ac:dyDescent="0.2">
      <c r="A58" s="1472"/>
      <c r="B58" s="1473"/>
      <c r="C58" s="22"/>
      <c r="D58" s="233"/>
      <c r="E58" s="233"/>
      <c r="F58" s="234"/>
    </row>
    <row r="59" spans="1:6" x14ac:dyDescent="0.2">
      <c r="A59" s="1472" t="s">
        <v>1166</v>
      </c>
      <c r="B59" s="1473"/>
      <c r="C59" s="22"/>
      <c r="D59" s="177">
        <f>D52</f>
        <v>0</v>
      </c>
      <c r="E59" s="177">
        <f>E52</f>
        <v>0</v>
      </c>
      <c r="F59" s="242">
        <f>F52</f>
        <v>0</v>
      </c>
    </row>
    <row r="60" spans="1:6" x14ac:dyDescent="0.2">
      <c r="A60" s="1495"/>
      <c r="B60" s="1496"/>
      <c r="C60" s="24"/>
      <c r="D60" s="335"/>
      <c r="E60" s="335"/>
      <c r="F60" s="360"/>
    </row>
    <row r="61" spans="1:6" x14ac:dyDescent="0.2">
      <c r="A61" s="1472"/>
      <c r="B61" s="1473"/>
      <c r="C61" s="22"/>
      <c r="D61" s="233"/>
      <c r="E61" s="233"/>
      <c r="F61" s="234"/>
    </row>
    <row r="62" spans="1:6" x14ac:dyDescent="0.2">
      <c r="A62" s="1472" t="s">
        <v>1836</v>
      </c>
      <c r="B62" s="1473"/>
      <c r="C62" s="22"/>
      <c r="D62" s="322">
        <f>'PgS-2_Op &amp; Maint Exp'!$D$71</f>
        <v>0</v>
      </c>
      <c r="E62" s="322">
        <f>'PgS-2_Op &amp; Maint Exp'!$E$71</f>
        <v>0</v>
      </c>
      <c r="F62" s="326">
        <f>'PgS-2_Op &amp; Maint Exp'!$F$71</f>
        <v>0</v>
      </c>
    </row>
    <row r="63" spans="1:6" x14ac:dyDescent="0.2">
      <c r="A63" s="1472" t="s">
        <v>1837</v>
      </c>
      <c r="B63" s="1473"/>
      <c r="C63" s="22"/>
      <c r="D63" s="322">
        <f>D57</f>
        <v>0</v>
      </c>
      <c r="E63" s="322">
        <f>E57</f>
        <v>0</v>
      </c>
      <c r="F63" s="326">
        <f>F57</f>
        <v>0</v>
      </c>
    </row>
    <row r="64" spans="1:6" ht="13.5" thickBot="1" x14ac:dyDescent="0.25">
      <c r="A64" s="1472" t="s">
        <v>1297</v>
      </c>
      <c r="B64" s="1473"/>
      <c r="C64" s="22"/>
      <c r="D64" s="323">
        <f>SUM(D62:D63)</f>
        <v>0</v>
      </c>
      <c r="E64" s="323">
        <f>SUM(E62:E63)</f>
        <v>0</v>
      </c>
      <c r="F64" s="327">
        <f>E64-D64</f>
        <v>0</v>
      </c>
    </row>
    <row r="65" spans="1:6" ht="13.5" thickTop="1" x14ac:dyDescent="0.2">
      <c r="A65" s="1472"/>
      <c r="B65" s="1473"/>
      <c r="C65" s="22"/>
      <c r="D65" s="60" t="s">
        <v>1267</v>
      </c>
      <c r="E65" s="325"/>
      <c r="F65" s="252"/>
    </row>
    <row r="66" spans="1:6" x14ac:dyDescent="0.2">
      <c r="A66" s="1472"/>
      <c r="B66" s="1473"/>
      <c r="C66" s="22"/>
      <c r="D66" s="60"/>
      <c r="E66" s="325"/>
      <c r="F66" s="252"/>
    </row>
    <row r="67" spans="1:6" x14ac:dyDescent="0.2">
      <c r="A67" s="1472" t="s">
        <v>1838</v>
      </c>
      <c r="B67" s="1473"/>
      <c r="C67" s="22"/>
      <c r="D67" s="322">
        <f>'PgS-2_Op &amp; Maint Exp'!$D$74</f>
        <v>0</v>
      </c>
      <c r="E67" s="322">
        <f>'PgS-2_Op &amp; Maint Exp'!$E$74</f>
        <v>0</v>
      </c>
      <c r="F67" s="326">
        <f>'PgS-2_Op &amp; Maint Exp'!$F$74</f>
        <v>0</v>
      </c>
    </row>
    <row r="68" spans="1:6" x14ac:dyDescent="0.2">
      <c r="A68" s="1472" t="s">
        <v>1839</v>
      </c>
      <c r="B68" s="1473"/>
      <c r="C68" s="22"/>
      <c r="D68" s="324">
        <f>D59</f>
        <v>0</v>
      </c>
      <c r="E68" s="324">
        <f>E59</f>
        <v>0</v>
      </c>
      <c r="F68" s="328">
        <f>F59</f>
        <v>0</v>
      </c>
    </row>
    <row r="69" spans="1:6" ht="13.5" thickBot="1" x14ac:dyDescent="0.25">
      <c r="A69" s="1472" t="s">
        <v>1298</v>
      </c>
      <c r="B69" s="1473"/>
      <c r="C69" s="22"/>
      <c r="D69" s="323">
        <f>SUM(D67:D68)</f>
        <v>0</v>
      </c>
      <c r="E69" s="323">
        <f>SUM(E67:E68)</f>
        <v>0</v>
      </c>
      <c r="F69" s="327">
        <f>E69-D69</f>
        <v>0</v>
      </c>
    </row>
    <row r="70" spans="1:6" ht="13.5" thickTop="1" x14ac:dyDescent="0.2">
      <c r="A70" s="1472"/>
      <c r="B70" s="1473"/>
      <c r="C70" s="22"/>
      <c r="D70" s="288" t="s">
        <v>1267</v>
      </c>
      <c r="E70" s="34"/>
      <c r="F70" s="223"/>
    </row>
    <row r="71" spans="1:6" ht="13.5" thickBot="1" x14ac:dyDescent="0.25">
      <c r="A71" s="1505"/>
      <c r="B71" s="1507"/>
      <c r="C71" s="35"/>
      <c r="D71" s="62"/>
      <c r="E71" s="38"/>
      <c r="F71" s="229"/>
    </row>
    <row r="73" spans="1:6" x14ac:dyDescent="0.2">
      <c r="D73" s="77"/>
      <c r="E73" s="80" t="s">
        <v>997</v>
      </c>
    </row>
    <row r="75" spans="1:6" x14ac:dyDescent="0.2">
      <c r="D75" s="66"/>
      <c r="E75" s="54" t="s">
        <v>853</v>
      </c>
    </row>
    <row r="76" spans="1:6" s="509" customFormat="1" x14ac:dyDescent="0.2">
      <c r="C76" s="884"/>
    </row>
    <row r="77" spans="1:6" s="509" customFormat="1" x14ac:dyDescent="0.2">
      <c r="C77" s="884"/>
    </row>
    <row r="78" spans="1:6" s="509" customFormat="1" x14ac:dyDescent="0.2">
      <c r="C78" s="884"/>
    </row>
    <row r="79" spans="1:6" s="509" customFormat="1" x14ac:dyDescent="0.2">
      <c r="C79" s="884"/>
    </row>
    <row r="80" spans="1:6" s="509" customFormat="1" x14ac:dyDescent="0.2">
      <c r="C80" s="884"/>
    </row>
    <row r="81" spans="3:3" s="509" customFormat="1" x14ac:dyDescent="0.2">
      <c r="C81" s="884"/>
    </row>
  </sheetData>
  <sheetProtection password="C9B0" sheet="1" objects="1" scenarios="1" formatCells="0" formatColumns="0" formatRows="0" insertColumns="0" insertRows="0"/>
  <customSheetViews>
    <customSheetView guid="{56330057-FDF7-4F01-A54F-39862AA5437F}" scale="75" showGridLines="0" fitToPage="1" topLeftCell="A43">
      <selection sqref="A1:K2"/>
      <pageMargins left="0.5" right="0.5" top="0.5" bottom="1" header="0.5" footer="0.5"/>
      <printOptions horizontalCentered="1"/>
      <pageSetup scale="70" orientation="portrait" r:id="rId1"/>
      <headerFooter alignWithMargins="0">
        <oddFooter>&amp;RPage S-3</oddFooter>
      </headerFooter>
    </customSheetView>
    <customSheetView guid="{5798407D-750F-4210-A659-AB18B2146EC8}" scale="75" showGridLines="0" fitToPage="1" showRuler="0">
      <pageMargins left="0.5" right="0.5" top="0.5" bottom="1" header="0.5" footer="0.5"/>
      <printOptions horizontalCentered="1"/>
      <pageSetup scale="70" orientation="portrait" r:id="rId2"/>
      <headerFooter alignWithMargins="0">
        <oddFooter>&amp;RPage S-3</oddFooter>
      </headerFooter>
    </customSheetView>
    <customSheetView guid="{2A3615D7-7698-4568-8705-B8674009C55E}" scale="75" showGridLines="0" fitToPage="1" topLeftCell="A43">
      <selection sqref="A1:K2"/>
      <pageMargins left="0.5" right="0.5" top="0.5" bottom="1" header="0.5" footer="0.5"/>
      <printOptions horizontalCentered="1"/>
      <pageSetup scale="70" orientation="portrait" r:id="rId3"/>
      <headerFooter alignWithMargins="0">
        <oddFooter>&amp;RPage S-3</oddFooter>
      </headerFooter>
    </customSheetView>
    <customSheetView guid="{FFE0FEC9-02DE-4FCF-B2B2-8C86F1867C4E}" scale="75" showGridLines="0" fitToPage="1" topLeftCell="A43">
      <selection sqref="A1:K2"/>
      <pageMargins left="0.5" right="0.5" top="0.5" bottom="1" header="0.5" footer="0.5"/>
      <printOptions horizontalCentered="1"/>
      <pageSetup scale="70" orientation="portrait" r:id="rId4"/>
      <headerFooter alignWithMargins="0">
        <oddFooter>&amp;RPage S-3</oddFooter>
      </headerFooter>
    </customSheetView>
  </customSheetViews>
  <mergeCells count="69">
    <mergeCell ref="B4:F4"/>
    <mergeCell ref="A10:B10"/>
    <mergeCell ref="A20:B20"/>
    <mergeCell ref="A25:B25"/>
    <mergeCell ref="A6:B6"/>
    <mergeCell ref="A7:B7"/>
    <mergeCell ref="A8:B8"/>
    <mergeCell ref="A9:B9"/>
    <mergeCell ref="A11:B11"/>
    <mergeCell ref="A12:B12"/>
    <mergeCell ref="A17:B17"/>
    <mergeCell ref="A18:B18"/>
    <mergeCell ref="A19:B19"/>
    <mergeCell ref="A21:B21"/>
    <mergeCell ref="A13:B13"/>
    <mergeCell ref="A14:B14"/>
    <mergeCell ref="A15:B15"/>
    <mergeCell ref="A16:B16"/>
    <mergeCell ref="A27:B27"/>
    <mergeCell ref="A28:B28"/>
    <mergeCell ref="A29:B29"/>
    <mergeCell ref="A30:B30"/>
    <mergeCell ref="A22:B22"/>
    <mergeCell ref="A23:B23"/>
    <mergeCell ref="A24:B24"/>
    <mergeCell ref="A26:B26"/>
    <mergeCell ref="A35:B35"/>
    <mergeCell ref="A36:B36"/>
    <mergeCell ref="A37:B37"/>
    <mergeCell ref="A38:B38"/>
    <mergeCell ref="A31:B31"/>
    <mergeCell ref="A33:B33"/>
    <mergeCell ref="A34:B34"/>
    <mergeCell ref="A32:B32"/>
    <mergeCell ref="A43:B43"/>
    <mergeCell ref="A44:B44"/>
    <mergeCell ref="A45:B45"/>
    <mergeCell ref="A46:B46"/>
    <mergeCell ref="A39:B39"/>
    <mergeCell ref="A40:B40"/>
    <mergeCell ref="A41:B41"/>
    <mergeCell ref="A42:B42"/>
    <mergeCell ref="A49:B49"/>
    <mergeCell ref="A54:B54"/>
    <mergeCell ref="A47:B47"/>
    <mergeCell ref="A48:B48"/>
    <mergeCell ref="A51:B51"/>
    <mergeCell ref="A50:B50"/>
    <mergeCell ref="A61:B61"/>
    <mergeCell ref="A65:B65"/>
    <mergeCell ref="A66:B66"/>
    <mergeCell ref="A52:B52"/>
    <mergeCell ref="A53:B53"/>
    <mergeCell ref="B2:F2"/>
    <mergeCell ref="D1:E1"/>
    <mergeCell ref="A71:B71"/>
    <mergeCell ref="A57:B57"/>
    <mergeCell ref="A59:B59"/>
    <mergeCell ref="A62:B62"/>
    <mergeCell ref="A63:B63"/>
    <mergeCell ref="A64:B64"/>
    <mergeCell ref="A67:B67"/>
    <mergeCell ref="A68:B68"/>
    <mergeCell ref="A70:B70"/>
    <mergeCell ref="A55:B55"/>
    <mergeCell ref="A56:B56"/>
    <mergeCell ref="A58:B58"/>
    <mergeCell ref="A60:B60"/>
    <mergeCell ref="A69:B69"/>
  </mergeCells>
  <phoneticPr fontId="0" type="noConversion"/>
  <printOptions horizontalCentered="1"/>
  <pageMargins left="0.5" right="0.5" top="0.5" bottom="1" header="0.5" footer="0.5"/>
  <pageSetup scale="67" orientation="portrait" r:id="rId5"/>
  <headerFooter alignWithMargins="0">
    <oddFooter>&amp;RPage S-3</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E105"/>
  <sheetViews>
    <sheetView showGridLines="0" view="pageBreakPreview" zoomScale="70" zoomScaleNormal="75" zoomScaleSheetLayoutView="70" workbookViewId="0"/>
  </sheetViews>
  <sheetFormatPr defaultRowHeight="12.75" x14ac:dyDescent="0.2"/>
  <cols>
    <col min="1" max="1" width="14.28515625" customWidth="1"/>
    <col min="2" max="2" width="90.7109375" customWidth="1"/>
    <col min="3" max="3" width="30.7109375" customWidth="1"/>
    <col min="4" max="5" width="20.7109375" customWidth="1"/>
  </cols>
  <sheetData>
    <row r="1" spans="1:5" x14ac:dyDescent="0.2">
      <c r="C1" s="1273" t="s">
        <v>1796</v>
      </c>
      <c r="D1" s="1273"/>
      <c r="E1" s="1033" t="str">
        <f>IF('Cover Page'!$E$14&gt;0,'Cover Page'!$E$14," ")</f>
        <v xml:space="preserve"> </v>
      </c>
    </row>
    <row r="2" spans="1:5" ht="15" customHeight="1" x14ac:dyDescent="0.2">
      <c r="A2" s="823" t="s">
        <v>2119</v>
      </c>
      <c r="B2" s="1177" t="str">
        <f>IF('Cover Page'!$A$1&gt;0,'Cover Page'!$A$1," ")</f>
        <v xml:space="preserve"> </v>
      </c>
      <c r="C2" s="1223"/>
      <c r="D2" s="1223"/>
      <c r="E2" s="1223"/>
    </row>
    <row r="3" spans="1:5" ht="5.25" customHeight="1" x14ac:dyDescent="0.2"/>
    <row r="4" spans="1:5" ht="34.9" customHeight="1" x14ac:dyDescent="0.2">
      <c r="A4" s="1194" t="s">
        <v>1299</v>
      </c>
      <c r="B4" s="1194"/>
      <c r="C4" s="1194"/>
      <c r="D4" s="1194"/>
      <c r="E4" s="1194"/>
    </row>
    <row r="5" spans="1:5" x14ac:dyDescent="0.2">
      <c r="B5" s="15"/>
      <c r="C5" s="15"/>
      <c r="D5" s="15"/>
    </row>
    <row r="6" spans="1:5" x14ac:dyDescent="0.2">
      <c r="A6" s="1244" t="s">
        <v>38</v>
      </c>
      <c r="B6" s="1244"/>
      <c r="C6" s="1244"/>
      <c r="D6" s="1244"/>
      <c r="E6" s="1244"/>
    </row>
    <row r="7" spans="1:5" ht="13.5" thickBot="1" x14ac:dyDescent="0.25"/>
    <row r="8" spans="1:5" x14ac:dyDescent="0.2">
      <c r="A8" s="1435"/>
      <c r="B8" s="1501"/>
      <c r="C8" s="1465"/>
      <c r="D8" s="50"/>
      <c r="E8" s="186"/>
    </row>
    <row r="9" spans="1:5" s="30" customFormat="1" x14ac:dyDescent="0.2">
      <c r="A9" s="1428"/>
      <c r="B9" s="1470"/>
      <c r="C9" s="1441"/>
      <c r="D9" s="17" t="s">
        <v>1300</v>
      </c>
      <c r="E9" s="187" t="s">
        <v>1301</v>
      </c>
    </row>
    <row r="10" spans="1:5" s="30" customFormat="1" x14ac:dyDescent="0.2">
      <c r="A10" s="1428" t="s">
        <v>1302</v>
      </c>
      <c r="B10" s="1470"/>
      <c r="C10" s="1441"/>
      <c r="D10" s="17" t="s">
        <v>1303</v>
      </c>
      <c r="E10" s="187" t="s">
        <v>1304</v>
      </c>
    </row>
    <row r="11" spans="1:5" s="30" customFormat="1" x14ac:dyDescent="0.2">
      <c r="A11" s="1428" t="s">
        <v>953</v>
      </c>
      <c r="B11" s="1470"/>
      <c r="C11" s="1441"/>
      <c r="D11" s="17" t="s">
        <v>955</v>
      </c>
      <c r="E11" s="187" t="s">
        <v>958</v>
      </c>
    </row>
    <row r="12" spans="1:5" x14ac:dyDescent="0.2">
      <c r="A12" s="1433"/>
      <c r="B12" s="1471"/>
      <c r="C12" s="1442"/>
      <c r="D12" s="18"/>
      <c r="E12" s="188"/>
    </row>
    <row r="13" spans="1:5" x14ac:dyDescent="0.2">
      <c r="A13" s="1497"/>
      <c r="B13" s="1498"/>
      <c r="C13" s="1499"/>
      <c r="D13" s="33"/>
      <c r="E13" s="222"/>
    </row>
    <row r="14" spans="1:5" x14ac:dyDescent="0.2">
      <c r="A14" s="1493" t="s">
        <v>1305</v>
      </c>
      <c r="B14" s="1809"/>
      <c r="C14" s="1494"/>
      <c r="D14" s="34"/>
      <c r="E14" s="223"/>
    </row>
    <row r="15" spans="1:5" x14ac:dyDescent="0.2">
      <c r="A15" s="1472" t="s">
        <v>1306</v>
      </c>
      <c r="B15" s="1500"/>
      <c r="C15" s="1473"/>
      <c r="D15" s="34"/>
      <c r="E15" s="223"/>
    </row>
    <row r="16" spans="1:5" x14ac:dyDescent="0.2">
      <c r="A16" s="1502"/>
      <c r="B16" s="1503"/>
      <c r="C16" s="1504"/>
      <c r="D16" s="530"/>
      <c r="E16" s="531"/>
    </row>
    <row r="17" spans="1:5" x14ac:dyDescent="0.2">
      <c r="A17" s="1502"/>
      <c r="B17" s="1503"/>
      <c r="C17" s="1504"/>
      <c r="D17" s="530"/>
      <c r="E17" s="531"/>
    </row>
    <row r="18" spans="1:5" x14ac:dyDescent="0.2">
      <c r="A18" s="1502"/>
      <c r="B18" s="1503"/>
      <c r="C18" s="1504"/>
      <c r="D18" s="530"/>
      <c r="E18" s="531"/>
    </row>
    <row r="19" spans="1:5" x14ac:dyDescent="0.2">
      <c r="A19" s="1502"/>
      <c r="B19" s="1503"/>
      <c r="C19" s="1504"/>
      <c r="D19" s="530"/>
      <c r="E19" s="531"/>
    </row>
    <row r="20" spans="1:5" x14ac:dyDescent="0.2">
      <c r="A20" s="1502"/>
      <c r="B20" s="1503"/>
      <c r="C20" s="1504"/>
      <c r="D20" s="530"/>
      <c r="E20" s="531"/>
    </row>
    <row r="21" spans="1:5" x14ac:dyDescent="0.2">
      <c r="A21" s="1502"/>
      <c r="B21" s="1503"/>
      <c r="C21" s="1504"/>
      <c r="D21" s="530"/>
      <c r="E21" s="531"/>
    </row>
    <row r="22" spans="1:5" x14ac:dyDescent="0.2">
      <c r="A22" s="1502"/>
      <c r="B22" s="1503"/>
      <c r="C22" s="1504"/>
      <c r="D22" s="530"/>
      <c r="E22" s="531"/>
    </row>
    <row r="23" spans="1:5" x14ac:dyDescent="0.2">
      <c r="A23" s="1502"/>
      <c r="B23" s="1503"/>
      <c r="C23" s="1504"/>
      <c r="D23" s="530"/>
      <c r="E23" s="531"/>
    </row>
    <row r="24" spans="1:5" x14ac:dyDescent="0.2">
      <c r="A24" s="1502"/>
      <c r="B24" s="1503"/>
      <c r="C24" s="1504"/>
      <c r="D24" s="530"/>
      <c r="E24" s="531"/>
    </row>
    <row r="25" spans="1:5" x14ac:dyDescent="0.2">
      <c r="A25" s="1502"/>
      <c r="B25" s="1503"/>
      <c r="C25" s="1504"/>
      <c r="D25" s="530"/>
      <c r="E25" s="531"/>
    </row>
    <row r="26" spans="1:5" x14ac:dyDescent="0.2">
      <c r="A26" s="1502"/>
      <c r="B26" s="1503"/>
      <c r="C26" s="1504"/>
      <c r="D26" s="530"/>
      <c r="E26" s="531"/>
    </row>
    <row r="27" spans="1:5" x14ac:dyDescent="0.2">
      <c r="A27" s="1472" t="s">
        <v>512</v>
      </c>
      <c r="B27" s="1500"/>
      <c r="C27" s="1473"/>
      <c r="D27" s="177">
        <f>SUM(D16:D26)</f>
        <v>0</v>
      </c>
      <c r="E27" s="242">
        <f>SUM(E16:E26)</f>
        <v>0</v>
      </c>
    </row>
    <row r="28" spans="1:5" x14ac:dyDescent="0.2">
      <c r="A28" s="1472"/>
      <c r="B28" s="1500"/>
      <c r="C28" s="1473"/>
      <c r="D28" s="34"/>
      <c r="E28" s="195" t="s">
        <v>1165</v>
      </c>
    </row>
    <row r="29" spans="1:5" x14ac:dyDescent="0.2">
      <c r="A29" s="1493" t="s">
        <v>463</v>
      </c>
      <c r="B29" s="1809"/>
      <c r="C29" s="1494"/>
      <c r="D29" s="34"/>
      <c r="E29" s="223"/>
    </row>
    <row r="30" spans="1:5" x14ac:dyDescent="0.2">
      <c r="A30" s="1472" t="s">
        <v>1307</v>
      </c>
      <c r="B30" s="1500"/>
      <c r="C30" s="1473"/>
      <c r="D30" s="34"/>
      <c r="E30" s="223"/>
    </row>
    <row r="31" spans="1:5" x14ac:dyDescent="0.2">
      <c r="A31" s="1472" t="s">
        <v>1308</v>
      </c>
      <c r="B31" s="1500"/>
      <c r="C31" s="1473"/>
      <c r="D31" s="530"/>
      <c r="E31" s="531"/>
    </row>
    <row r="32" spans="1:5" x14ac:dyDescent="0.2">
      <c r="A32" s="1472" t="s">
        <v>1309</v>
      </c>
      <c r="B32" s="1500"/>
      <c r="C32" s="1473"/>
      <c r="D32" s="530"/>
      <c r="E32" s="531"/>
    </row>
    <row r="33" spans="1:5" x14ac:dyDescent="0.2">
      <c r="A33" s="1472" t="s">
        <v>1310</v>
      </c>
      <c r="B33" s="1500"/>
      <c r="C33" s="1473"/>
      <c r="D33" s="530"/>
      <c r="E33" s="531"/>
    </row>
    <row r="34" spans="1:5" x14ac:dyDescent="0.2">
      <c r="A34" s="1472" t="s">
        <v>1994</v>
      </c>
      <c r="B34" s="1500"/>
      <c r="C34" s="1473"/>
      <c r="D34" s="530"/>
      <c r="E34" s="531"/>
    </row>
    <row r="35" spans="1:5" x14ac:dyDescent="0.2">
      <c r="A35" s="1502"/>
      <c r="B35" s="1503"/>
      <c r="C35" s="1504"/>
      <c r="D35" s="530"/>
      <c r="E35" s="531"/>
    </row>
    <row r="36" spans="1:5" x14ac:dyDescent="0.2">
      <c r="A36" s="1502"/>
      <c r="B36" s="1503"/>
      <c r="C36" s="1504"/>
      <c r="D36" s="530"/>
      <c r="E36" s="531"/>
    </row>
    <row r="37" spans="1:5" x14ac:dyDescent="0.2">
      <c r="A37" s="1502"/>
      <c r="B37" s="1503"/>
      <c r="C37" s="1504"/>
      <c r="D37" s="530"/>
      <c r="E37" s="531"/>
    </row>
    <row r="38" spans="1:5" x14ac:dyDescent="0.2">
      <c r="A38" s="1502"/>
      <c r="B38" s="1503"/>
      <c r="C38" s="1504"/>
      <c r="D38" s="530"/>
      <c r="E38" s="531"/>
    </row>
    <row r="39" spans="1:5" x14ac:dyDescent="0.2">
      <c r="A39" s="1502"/>
      <c r="B39" s="1503"/>
      <c r="C39" s="1504"/>
      <c r="D39" s="530"/>
      <c r="E39" s="531"/>
    </row>
    <row r="40" spans="1:5" x14ac:dyDescent="0.2">
      <c r="A40" s="1502"/>
      <c r="B40" s="1503"/>
      <c r="C40" s="1504"/>
      <c r="D40" s="530"/>
      <c r="E40" s="531"/>
    </row>
    <row r="41" spans="1:5" x14ac:dyDescent="0.2">
      <c r="A41" s="1502"/>
      <c r="B41" s="1503"/>
      <c r="C41" s="1504"/>
      <c r="D41" s="530"/>
      <c r="E41" s="531"/>
    </row>
    <row r="42" spans="1:5" x14ac:dyDescent="0.2">
      <c r="A42" s="1502"/>
      <c r="B42" s="1503"/>
      <c r="C42" s="1504"/>
      <c r="D42" s="530"/>
      <c r="E42" s="531"/>
    </row>
    <row r="43" spans="1:5" x14ac:dyDescent="0.2">
      <c r="A43" s="1502"/>
      <c r="B43" s="1503"/>
      <c r="C43" s="1504"/>
      <c r="D43" s="530"/>
      <c r="E43" s="531"/>
    </row>
    <row r="44" spans="1:5" x14ac:dyDescent="0.2">
      <c r="A44" s="1502"/>
      <c r="B44" s="1503"/>
      <c r="C44" s="1504"/>
      <c r="D44" s="530"/>
      <c r="E44" s="531"/>
    </row>
    <row r="45" spans="1:5" x14ac:dyDescent="0.2">
      <c r="A45" s="1502"/>
      <c r="B45" s="1503"/>
      <c r="C45" s="1504"/>
      <c r="D45" s="530"/>
      <c r="E45" s="531"/>
    </row>
    <row r="46" spans="1:5" x14ac:dyDescent="0.2">
      <c r="A46" s="1502"/>
      <c r="B46" s="1503"/>
      <c r="C46" s="1504"/>
      <c r="D46" s="530"/>
      <c r="E46" s="531"/>
    </row>
    <row r="47" spans="1:5" x14ac:dyDescent="0.2">
      <c r="A47" s="1472" t="s">
        <v>512</v>
      </c>
      <c r="B47" s="1500"/>
      <c r="C47" s="1473"/>
      <c r="D47" s="177">
        <f>SUM(D31:D46)</f>
        <v>0</v>
      </c>
      <c r="E47" s="242">
        <f>SUM(E31:E46)</f>
        <v>0</v>
      </c>
    </row>
    <row r="48" spans="1:5" x14ac:dyDescent="0.2">
      <c r="A48" s="1472"/>
      <c r="B48" s="1500"/>
      <c r="C48" s="1473"/>
      <c r="D48" s="34"/>
      <c r="E48" s="195" t="s">
        <v>1165</v>
      </c>
    </row>
    <row r="49" spans="1:5" x14ac:dyDescent="0.2">
      <c r="A49" s="1493" t="s">
        <v>464</v>
      </c>
      <c r="B49" s="1809"/>
      <c r="C49" s="1494"/>
      <c r="D49" s="34"/>
      <c r="E49" s="223"/>
    </row>
    <row r="50" spans="1:5" x14ac:dyDescent="0.2">
      <c r="A50" s="1472" t="s">
        <v>1337</v>
      </c>
      <c r="B50" s="1500"/>
      <c r="C50" s="1473"/>
      <c r="D50" s="34"/>
      <c r="E50" s="223"/>
    </row>
    <row r="51" spans="1:5" x14ac:dyDescent="0.2">
      <c r="A51" s="1472" t="s">
        <v>1308</v>
      </c>
      <c r="B51" s="1500"/>
      <c r="C51" s="1473"/>
      <c r="D51" s="530"/>
      <c r="E51" s="531"/>
    </row>
    <row r="52" spans="1:5" x14ac:dyDescent="0.2">
      <c r="A52" s="1472" t="s">
        <v>1309</v>
      </c>
      <c r="B52" s="1500"/>
      <c r="C52" s="1473"/>
      <c r="D52" s="530"/>
      <c r="E52" s="531"/>
    </row>
    <row r="53" spans="1:5" x14ac:dyDescent="0.2">
      <c r="A53" s="1472" t="s">
        <v>1338</v>
      </c>
      <c r="B53" s="1500"/>
      <c r="C53" s="1473"/>
      <c r="D53" s="530"/>
      <c r="E53" s="531"/>
    </row>
    <row r="54" spans="1:5" x14ac:dyDescent="0.2">
      <c r="A54" s="1472" t="s">
        <v>1339</v>
      </c>
      <c r="B54" s="1500"/>
      <c r="C54" s="1473"/>
      <c r="D54" s="530"/>
      <c r="E54" s="531"/>
    </row>
    <row r="55" spans="1:5" x14ac:dyDescent="0.2">
      <c r="A55" s="1472" t="s">
        <v>990</v>
      </c>
      <c r="B55" s="1500"/>
      <c r="C55" s="1473"/>
      <c r="D55" s="530"/>
      <c r="E55" s="531"/>
    </row>
    <row r="56" spans="1:5" x14ac:dyDescent="0.2">
      <c r="A56" s="1472" t="s">
        <v>1994</v>
      </c>
      <c r="B56" s="1500"/>
      <c r="C56" s="1473"/>
      <c r="D56" s="530"/>
      <c r="E56" s="531"/>
    </row>
    <row r="57" spans="1:5" x14ac:dyDescent="0.2">
      <c r="A57" s="1502"/>
      <c r="B57" s="1503"/>
      <c r="C57" s="1504"/>
      <c r="D57" s="530"/>
      <c r="E57" s="531"/>
    </row>
    <row r="58" spans="1:5" x14ac:dyDescent="0.2">
      <c r="A58" s="1502"/>
      <c r="B58" s="1503"/>
      <c r="C58" s="1504"/>
      <c r="D58" s="530"/>
      <c r="E58" s="531"/>
    </row>
    <row r="59" spans="1:5" x14ac:dyDescent="0.2">
      <c r="A59" s="1502"/>
      <c r="B59" s="1503"/>
      <c r="C59" s="1504"/>
      <c r="D59" s="530"/>
      <c r="E59" s="531"/>
    </row>
    <row r="60" spans="1:5" x14ac:dyDescent="0.2">
      <c r="A60" s="1502"/>
      <c r="B60" s="1503"/>
      <c r="C60" s="1504"/>
      <c r="D60" s="530"/>
      <c r="E60" s="531"/>
    </row>
    <row r="61" spans="1:5" x14ac:dyDescent="0.2">
      <c r="A61" s="1502"/>
      <c r="B61" s="1503"/>
      <c r="C61" s="1504"/>
      <c r="D61" s="530"/>
      <c r="E61" s="531"/>
    </row>
    <row r="62" spans="1:5" x14ac:dyDescent="0.2">
      <c r="A62" s="1502"/>
      <c r="B62" s="1503"/>
      <c r="C62" s="1504"/>
      <c r="D62" s="530"/>
      <c r="E62" s="531"/>
    </row>
    <row r="63" spans="1:5" x14ac:dyDescent="0.2">
      <c r="A63" s="1502"/>
      <c r="B63" s="1503"/>
      <c r="C63" s="1504"/>
      <c r="D63" s="530"/>
      <c r="E63" s="531"/>
    </row>
    <row r="64" spans="1:5" x14ac:dyDescent="0.2">
      <c r="A64" s="1502"/>
      <c r="B64" s="1503"/>
      <c r="C64" s="1504"/>
      <c r="D64" s="530"/>
      <c r="E64" s="531"/>
    </row>
    <row r="65" spans="1:5" x14ac:dyDescent="0.2">
      <c r="A65" s="1502"/>
      <c r="B65" s="1503"/>
      <c r="C65" s="1504"/>
      <c r="D65" s="530"/>
      <c r="E65" s="531"/>
    </row>
    <row r="66" spans="1:5" x14ac:dyDescent="0.2">
      <c r="A66" s="1502"/>
      <c r="B66" s="1503"/>
      <c r="C66" s="1504"/>
      <c r="D66" s="530"/>
      <c r="E66" s="531"/>
    </row>
    <row r="67" spans="1:5" x14ac:dyDescent="0.2">
      <c r="A67" s="1502"/>
      <c r="B67" s="1503"/>
      <c r="C67" s="1504"/>
      <c r="D67" s="530"/>
      <c r="E67" s="531"/>
    </row>
    <row r="68" spans="1:5" x14ac:dyDescent="0.2">
      <c r="A68" s="1502"/>
      <c r="B68" s="1503"/>
      <c r="C68" s="1504"/>
      <c r="D68" s="530"/>
      <c r="E68" s="531"/>
    </row>
    <row r="69" spans="1:5" x14ac:dyDescent="0.2">
      <c r="A69" s="1472" t="s">
        <v>512</v>
      </c>
      <c r="B69" s="1500"/>
      <c r="C69" s="1473"/>
      <c r="D69" s="177">
        <f>SUM(D51:D68)</f>
        <v>0</v>
      </c>
      <c r="E69" s="242">
        <f>SUM(E51:E68)</f>
        <v>0</v>
      </c>
    </row>
    <row r="70" spans="1:5" x14ac:dyDescent="0.2">
      <c r="A70" s="1472"/>
      <c r="B70" s="1500"/>
      <c r="C70" s="1473"/>
      <c r="D70" s="34"/>
      <c r="E70" s="195" t="s">
        <v>1165</v>
      </c>
    </row>
    <row r="71" spans="1:5" x14ac:dyDescent="0.2">
      <c r="A71" s="1493" t="s">
        <v>1591</v>
      </c>
      <c r="B71" s="1809"/>
      <c r="C71" s="1494"/>
      <c r="D71" s="34"/>
      <c r="E71" s="223"/>
    </row>
    <row r="72" spans="1:5" x14ac:dyDescent="0.2">
      <c r="A72" s="1472" t="s">
        <v>309</v>
      </c>
      <c r="B72" s="1500"/>
      <c r="C72" s="1473"/>
      <c r="D72" s="34"/>
      <c r="E72" s="223"/>
    </row>
    <row r="73" spans="1:5" x14ac:dyDescent="0.2">
      <c r="A73" s="1472" t="s">
        <v>310</v>
      </c>
      <c r="B73" s="1500"/>
      <c r="C73" s="1473"/>
      <c r="D73" s="530"/>
      <c r="E73" s="531"/>
    </row>
    <row r="74" spans="1:5" x14ac:dyDescent="0.2">
      <c r="A74" s="1472" t="s">
        <v>311</v>
      </c>
      <c r="B74" s="1500"/>
      <c r="C74" s="1473"/>
      <c r="D74" s="530"/>
      <c r="E74" s="531"/>
    </row>
    <row r="75" spans="1:5" x14ac:dyDescent="0.2">
      <c r="A75" s="1472" t="s">
        <v>1739</v>
      </c>
      <c r="B75" s="1500"/>
      <c r="C75" s="1473"/>
      <c r="D75" s="530"/>
      <c r="E75" s="531"/>
    </row>
    <row r="76" spans="1:5" x14ac:dyDescent="0.2">
      <c r="A76" s="1472" t="s">
        <v>1186</v>
      </c>
      <c r="B76" s="1500"/>
      <c r="C76" s="1473"/>
      <c r="D76" s="530"/>
      <c r="E76" s="531"/>
    </row>
    <row r="77" spans="1:5" x14ac:dyDescent="0.2">
      <c r="A77" s="1472" t="s">
        <v>1993</v>
      </c>
      <c r="B77" s="1500"/>
      <c r="C77" s="1473"/>
      <c r="D77" s="530"/>
      <c r="E77" s="531"/>
    </row>
    <row r="78" spans="1:5" x14ac:dyDescent="0.2">
      <c r="A78" s="1502"/>
      <c r="B78" s="1503"/>
      <c r="C78" s="1504"/>
      <c r="D78" s="530"/>
      <c r="E78" s="531"/>
    </row>
    <row r="79" spans="1:5" x14ac:dyDescent="0.2">
      <c r="A79" s="1502"/>
      <c r="B79" s="1503"/>
      <c r="C79" s="1504"/>
      <c r="D79" s="530"/>
      <c r="E79" s="531"/>
    </row>
    <row r="80" spans="1:5" x14ac:dyDescent="0.2">
      <c r="A80" s="1502"/>
      <c r="B80" s="1503"/>
      <c r="C80" s="1504"/>
      <c r="D80" s="530"/>
      <c r="E80" s="531"/>
    </row>
    <row r="81" spans="1:5" x14ac:dyDescent="0.2">
      <c r="A81" s="1502"/>
      <c r="B81" s="1503"/>
      <c r="C81" s="1504"/>
      <c r="D81" s="530"/>
      <c r="E81" s="531"/>
    </row>
    <row r="82" spans="1:5" x14ac:dyDescent="0.2">
      <c r="A82" s="1502"/>
      <c r="B82" s="1503"/>
      <c r="C82" s="1504"/>
      <c r="D82" s="530"/>
      <c r="E82" s="531"/>
    </row>
    <row r="83" spans="1:5" x14ac:dyDescent="0.2">
      <c r="A83" s="1502"/>
      <c r="B83" s="1503"/>
      <c r="C83" s="1504"/>
      <c r="D83" s="530"/>
      <c r="E83" s="531"/>
    </row>
    <row r="84" spans="1:5" x14ac:dyDescent="0.2">
      <c r="A84" s="1502"/>
      <c r="B84" s="1503"/>
      <c r="C84" s="1504"/>
      <c r="D84" s="530"/>
      <c r="E84" s="531"/>
    </row>
    <row r="85" spans="1:5" x14ac:dyDescent="0.2">
      <c r="A85" s="1502"/>
      <c r="B85" s="1503"/>
      <c r="C85" s="1504"/>
      <c r="D85" s="530"/>
      <c r="E85" s="531"/>
    </row>
    <row r="86" spans="1:5" x14ac:dyDescent="0.2">
      <c r="A86" s="1502"/>
      <c r="B86" s="1503"/>
      <c r="C86" s="1504"/>
      <c r="D86" s="530"/>
      <c r="E86" s="531"/>
    </row>
    <row r="87" spans="1:5" x14ac:dyDescent="0.2">
      <c r="A87" s="1502"/>
      <c r="B87" s="1503"/>
      <c r="C87" s="1504"/>
      <c r="D87" s="530"/>
      <c r="E87" s="531"/>
    </row>
    <row r="88" spans="1:5" x14ac:dyDescent="0.2">
      <c r="A88" s="1502"/>
      <c r="B88" s="1503"/>
      <c r="C88" s="1504"/>
      <c r="D88" s="530"/>
      <c r="E88" s="531"/>
    </row>
    <row r="89" spans="1:5" x14ac:dyDescent="0.2">
      <c r="A89" s="1502"/>
      <c r="B89" s="1503"/>
      <c r="C89" s="1504"/>
      <c r="D89" s="530"/>
      <c r="E89" s="531"/>
    </row>
    <row r="90" spans="1:5" x14ac:dyDescent="0.2">
      <c r="A90" s="1810" t="s">
        <v>512</v>
      </c>
      <c r="B90" s="1811"/>
      <c r="C90" s="1812"/>
      <c r="D90" s="573">
        <f>SUM(D73:D89)</f>
        <v>0</v>
      </c>
      <c r="E90" s="242">
        <f>SUM(E73:E89)</f>
        <v>0</v>
      </c>
    </row>
    <row r="91" spans="1:5" x14ac:dyDescent="0.2">
      <c r="A91" s="1810"/>
      <c r="B91" s="1811"/>
      <c r="C91" s="1812"/>
      <c r="D91" s="574"/>
      <c r="E91" s="195" t="s">
        <v>1165</v>
      </c>
    </row>
    <row r="92" spans="1:5" x14ac:dyDescent="0.2">
      <c r="A92" s="1472"/>
      <c r="B92" s="1500"/>
      <c r="C92" s="1473"/>
      <c r="D92" s="34"/>
      <c r="E92" s="234"/>
    </row>
    <row r="93" spans="1:5" ht="13.5" thickBot="1" x14ac:dyDescent="0.25">
      <c r="A93" s="1472" t="s">
        <v>1483</v>
      </c>
      <c r="B93" s="1500"/>
      <c r="C93" s="1473"/>
      <c r="D93" s="74">
        <f>D27+D47+D69+D90</f>
        <v>0</v>
      </c>
      <c r="E93" s="213">
        <f>E27+E47+E69+E90</f>
        <v>0</v>
      </c>
    </row>
    <row r="94" spans="1:5" ht="14.25" thickTop="1" thickBot="1" x14ac:dyDescent="0.25">
      <c r="A94" s="1505"/>
      <c r="B94" s="1506"/>
      <c r="C94" s="1507"/>
      <c r="D94" s="38"/>
      <c r="E94" s="229"/>
    </row>
    <row r="96" spans="1:5" x14ac:dyDescent="0.2">
      <c r="D96" s="66"/>
      <c r="E96" s="54" t="s">
        <v>853</v>
      </c>
    </row>
    <row r="97" s="509" customFormat="1" x14ac:dyDescent="0.2"/>
    <row r="98" s="509" customFormat="1" x14ac:dyDescent="0.2"/>
    <row r="99" s="509" customFormat="1" x14ac:dyDescent="0.2"/>
    <row r="100" s="509" customFormat="1" x14ac:dyDescent="0.2"/>
    <row r="101" s="509" customFormat="1" x14ac:dyDescent="0.2"/>
    <row r="102" s="509" customFormat="1" x14ac:dyDescent="0.2"/>
    <row r="103" s="509" customFormat="1" x14ac:dyDescent="0.2"/>
    <row r="104" s="509" customFormat="1" x14ac:dyDescent="0.2"/>
    <row r="105" s="509" customFormat="1" x14ac:dyDescent="0.2"/>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56" orientation="portrait" r:id="rId1"/>
      <headerFooter alignWithMargins="0">
        <oddFooter>&amp;R&amp;12Page S-4</oddFooter>
      </headerFooter>
    </customSheetView>
    <customSheetView guid="{5798407D-750F-4210-A659-AB18B2146EC8}" scale="75" showGridLines="0" fitToPage="1" showRuler="0">
      <pageMargins left="0.5" right="0.5" top="0.5" bottom="1" header="0.5" footer="0.5"/>
      <printOptions horizontalCentered="1"/>
      <pageSetup scale="55" orientation="portrait" r:id="rId2"/>
      <headerFooter alignWithMargins="0">
        <oddFooter>&amp;R&amp;12Page S-4</oddFooter>
      </headerFooter>
    </customSheetView>
    <customSheetView guid="{2A3615D7-7698-4568-8705-B8674009C55E}" scale="75" showGridLines="0" fitToPage="1">
      <selection sqref="A1:K2"/>
      <pageMargins left="0.5" right="0.5" top="0.5" bottom="1" header="0.5" footer="0.5"/>
      <printOptions horizontalCentered="1" gridLines="1"/>
      <pageSetup scale="56" orientation="portrait" r:id="rId3"/>
      <headerFooter alignWithMargins="0">
        <oddFooter>&amp;R&amp;12Page S-4</oddFooter>
      </headerFooter>
    </customSheetView>
    <customSheetView guid="{FFE0FEC9-02DE-4FCF-B2B2-8C86F1867C4E}" scale="75" showGridLines="0" fitToPage="1">
      <selection sqref="A1:K2"/>
      <pageMargins left="0.5" right="0.5" top="0.5" bottom="1" header="0.5" footer="0.5"/>
      <printOptions horizontalCentered="1" gridLines="1"/>
      <pageSetup scale="56" orientation="portrait" r:id="rId4"/>
      <headerFooter alignWithMargins="0">
        <oddFooter>&amp;R&amp;12Page S-4</oddFooter>
      </headerFooter>
    </customSheetView>
  </customSheetViews>
  <mergeCells count="91">
    <mergeCell ref="A94:C94"/>
    <mergeCell ref="A61:C61"/>
    <mergeCell ref="A83:C83"/>
    <mergeCell ref="A75:C75"/>
    <mergeCell ref="A76:C76"/>
    <mergeCell ref="A77:C77"/>
    <mergeCell ref="A90:C90"/>
    <mergeCell ref="A71:C71"/>
    <mergeCell ref="A72:C72"/>
    <mergeCell ref="A80:C80"/>
    <mergeCell ref="A93:C93"/>
    <mergeCell ref="A67:C67"/>
    <mergeCell ref="A73:C73"/>
    <mergeCell ref="A74:C74"/>
    <mergeCell ref="A92:C92"/>
    <mergeCell ref="A78:C78"/>
    <mergeCell ref="A79:C79"/>
    <mergeCell ref="A81:C81"/>
    <mergeCell ref="A89:C89"/>
    <mergeCell ref="A91:C91"/>
    <mergeCell ref="A82:C82"/>
    <mergeCell ref="A84:C84"/>
    <mergeCell ref="A85:C85"/>
    <mergeCell ref="A86:C86"/>
    <mergeCell ref="A87:C87"/>
    <mergeCell ref="A88:C88"/>
    <mergeCell ref="A59:C59"/>
    <mergeCell ref="A60:C60"/>
    <mergeCell ref="A68:C68"/>
    <mergeCell ref="A70:C70"/>
    <mergeCell ref="A69:C69"/>
    <mergeCell ref="A62:C62"/>
    <mergeCell ref="A63:C63"/>
    <mergeCell ref="A64:C64"/>
    <mergeCell ref="A65:C65"/>
    <mergeCell ref="A66:C66"/>
    <mergeCell ref="A45:C45"/>
    <mergeCell ref="A46:C46"/>
    <mergeCell ref="A48:C48"/>
    <mergeCell ref="A57:C57"/>
    <mergeCell ref="A58:C58"/>
    <mergeCell ref="A55:C55"/>
    <mergeCell ref="A56:C56"/>
    <mergeCell ref="A47:C47"/>
    <mergeCell ref="A49:C49"/>
    <mergeCell ref="A50:C50"/>
    <mergeCell ref="A51:C51"/>
    <mergeCell ref="A52:C52"/>
    <mergeCell ref="A53:C53"/>
    <mergeCell ref="A54:C54"/>
    <mergeCell ref="A40:C40"/>
    <mergeCell ref="A41:C41"/>
    <mergeCell ref="A42:C42"/>
    <mergeCell ref="A43:C43"/>
    <mergeCell ref="A44:C44"/>
    <mergeCell ref="A35:C35"/>
    <mergeCell ref="A36:C36"/>
    <mergeCell ref="A37:C37"/>
    <mergeCell ref="A38:C38"/>
    <mergeCell ref="A39:C39"/>
    <mergeCell ref="A30:C30"/>
    <mergeCell ref="A31:C31"/>
    <mergeCell ref="A32:C32"/>
    <mergeCell ref="A33:C33"/>
    <mergeCell ref="A34:C34"/>
    <mergeCell ref="A29:C29"/>
    <mergeCell ref="A8:C8"/>
    <mergeCell ref="A11:C11"/>
    <mergeCell ref="A12:C12"/>
    <mergeCell ref="A9:C9"/>
    <mergeCell ref="A10:C10"/>
    <mergeCell ref="A13:C13"/>
    <mergeCell ref="A25:C25"/>
    <mergeCell ref="A14:C14"/>
    <mergeCell ref="A15:C15"/>
    <mergeCell ref="A16:C16"/>
    <mergeCell ref="A17:C17"/>
    <mergeCell ref="A20:C20"/>
    <mergeCell ref="A26:C26"/>
    <mergeCell ref="A27:C27"/>
    <mergeCell ref="A28:C28"/>
    <mergeCell ref="A21:C21"/>
    <mergeCell ref="A22:C22"/>
    <mergeCell ref="A23:C23"/>
    <mergeCell ref="A24:C24"/>
    <mergeCell ref="B2:E2"/>
    <mergeCell ref="C1:D1"/>
    <mergeCell ref="A4:E4"/>
    <mergeCell ref="A18:C18"/>
    <mergeCell ref="A19:C19"/>
    <mergeCell ref="A6:E6"/>
  </mergeCells>
  <phoneticPr fontId="0" type="noConversion"/>
  <printOptions horizontalCentered="1"/>
  <pageMargins left="0.5" right="0.5" top="0.5" bottom="1" header="0.5" footer="0.5"/>
  <pageSetup scale="54" orientation="portrait" r:id="rId5"/>
  <headerFooter alignWithMargins="0">
    <oddFooter>&amp;R&amp;12Page S-4</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K116"/>
  <sheetViews>
    <sheetView showGridLines="0" view="pageBreakPreview" zoomScale="55" zoomScaleNormal="75" zoomScaleSheetLayoutView="55" workbookViewId="0"/>
  </sheetViews>
  <sheetFormatPr defaultRowHeight="12.75" x14ac:dyDescent="0.2"/>
  <cols>
    <col min="1" max="1" width="14.5703125" customWidth="1"/>
    <col min="2" max="2" width="90.7109375" customWidth="1"/>
    <col min="3" max="6" width="17.7109375" customWidth="1"/>
    <col min="7" max="7" width="17.7109375" style="1" customWidth="1"/>
    <col min="8" max="8" width="17.7109375" customWidth="1"/>
  </cols>
  <sheetData>
    <row r="1" spans="1:8" x14ac:dyDescent="0.2">
      <c r="E1" s="1273" t="s">
        <v>1796</v>
      </c>
      <c r="F1" s="1273"/>
      <c r="G1" s="1273"/>
      <c r="H1" s="1033" t="str">
        <f>IF('Cover Page'!$E$14&gt;0,'Cover Page'!$E$14," ")</f>
        <v xml:space="preserve"> </v>
      </c>
    </row>
    <row r="2" spans="1:8" ht="15" customHeight="1" x14ac:dyDescent="0.2">
      <c r="A2" s="823" t="s">
        <v>2119</v>
      </c>
      <c r="B2" s="1177" t="str">
        <f>IF('Cover Page'!$A$1&gt;0,'Cover Page'!$A$1," ")</f>
        <v xml:space="preserve"> </v>
      </c>
      <c r="C2" s="1177"/>
      <c r="D2" s="1177"/>
      <c r="E2" s="1223"/>
      <c r="F2" s="1223"/>
      <c r="G2" s="1223"/>
      <c r="H2" s="1223"/>
    </row>
    <row r="3" spans="1:8" ht="8.25" customHeight="1" x14ac:dyDescent="0.2"/>
    <row r="4" spans="1:8" ht="33.6" customHeight="1" x14ac:dyDescent="0.2">
      <c r="B4" s="1194" t="s">
        <v>1484</v>
      </c>
      <c r="C4" s="1310"/>
      <c r="D4" s="1310"/>
      <c r="E4" s="1310"/>
      <c r="F4" s="1310"/>
      <c r="G4" s="1310"/>
      <c r="H4" s="1310"/>
    </row>
    <row r="5" spans="1:8" ht="15" customHeight="1" x14ac:dyDescent="0.2">
      <c r="B5" s="98"/>
    </row>
    <row r="6" spans="1:8" ht="15" customHeight="1" x14ac:dyDescent="0.2">
      <c r="A6" s="98" t="s">
        <v>1211</v>
      </c>
    </row>
    <row r="7" spans="1:8" ht="15" customHeight="1" x14ac:dyDescent="0.2">
      <c r="A7" s="1244" t="s">
        <v>1212</v>
      </c>
      <c r="B7" s="1244"/>
      <c r="C7" s="1244"/>
      <c r="D7" s="1244"/>
      <c r="E7" s="1244"/>
      <c r="F7" s="1244"/>
      <c r="G7" s="1244"/>
      <c r="H7" s="1244"/>
    </row>
    <row r="8" spans="1:8" ht="15" customHeight="1" x14ac:dyDescent="0.2">
      <c r="A8" s="1244" t="s">
        <v>1213</v>
      </c>
      <c r="B8" s="1244"/>
      <c r="C8" s="1244"/>
      <c r="D8" s="1244"/>
      <c r="E8" s="1244"/>
      <c r="F8" s="1244"/>
      <c r="G8" s="1244"/>
      <c r="H8" s="1244"/>
    </row>
    <row r="9" spans="1:8" ht="15" customHeight="1" x14ac:dyDescent="0.2">
      <c r="A9" s="1244" t="s">
        <v>39</v>
      </c>
      <c r="B9" s="1244"/>
      <c r="C9" s="1244"/>
      <c r="D9" s="1244"/>
      <c r="E9" s="1244"/>
      <c r="F9" s="1244"/>
      <c r="G9" s="1244"/>
      <c r="H9" s="1244"/>
    </row>
    <row r="10" spans="1:8" ht="15" customHeight="1" x14ac:dyDescent="0.2">
      <c r="A10" s="1244" t="s">
        <v>1374</v>
      </c>
      <c r="B10" s="1244"/>
      <c r="C10" s="1244"/>
      <c r="D10" s="1244"/>
      <c r="E10" s="1244"/>
      <c r="F10" s="1244"/>
      <c r="G10" s="1244"/>
      <c r="H10" s="1244"/>
    </row>
    <row r="11" spans="1:8" ht="15" customHeight="1" thickBot="1" x14ac:dyDescent="0.25"/>
    <row r="12" spans="1:8" ht="15" customHeight="1" x14ac:dyDescent="0.2">
      <c r="A12" s="1435"/>
      <c r="B12" s="1465"/>
      <c r="C12" s="1605"/>
      <c r="D12" s="1605"/>
      <c r="E12" s="1605"/>
      <c r="F12" s="50"/>
      <c r="G12" s="1464"/>
      <c r="H12" s="1550"/>
    </row>
    <row r="13" spans="1:8" ht="15" customHeight="1" x14ac:dyDescent="0.2">
      <c r="A13" s="1428"/>
      <c r="B13" s="1441"/>
      <c r="C13" s="1520" t="s">
        <v>1375</v>
      </c>
      <c r="D13" s="1520"/>
      <c r="E13" s="1520"/>
      <c r="F13" s="17"/>
      <c r="G13" s="1457" t="s">
        <v>1377</v>
      </c>
      <c r="H13" s="1554"/>
    </row>
    <row r="14" spans="1:8" ht="15" customHeight="1" x14ac:dyDescent="0.2">
      <c r="A14" s="1428"/>
      <c r="B14" s="1441"/>
      <c r="C14" s="1458"/>
      <c r="D14" s="1471"/>
      <c r="E14" s="1442"/>
      <c r="F14" s="17" t="s">
        <v>1376</v>
      </c>
      <c r="G14" s="8"/>
      <c r="H14" s="211"/>
    </row>
    <row r="15" spans="1:8" ht="15" customHeight="1" x14ac:dyDescent="0.2">
      <c r="A15" s="1428"/>
      <c r="B15" s="1441"/>
      <c r="C15" s="17"/>
      <c r="D15" s="17"/>
      <c r="E15" s="17"/>
      <c r="F15" s="17" t="s">
        <v>1378</v>
      </c>
      <c r="G15" s="17"/>
      <c r="H15" s="187"/>
    </row>
    <row r="16" spans="1:8" ht="15" customHeight="1" x14ac:dyDescent="0.2">
      <c r="A16" s="1428"/>
      <c r="B16" s="1441"/>
      <c r="C16" s="17"/>
      <c r="D16" s="17"/>
      <c r="E16" s="17"/>
      <c r="F16" s="17" t="s">
        <v>1379</v>
      </c>
      <c r="G16" s="17"/>
      <c r="H16" s="187"/>
    </row>
    <row r="17" spans="1:8" ht="15" customHeight="1" x14ac:dyDescent="0.2">
      <c r="A17" s="1428"/>
      <c r="B17" s="1441"/>
      <c r="C17" s="17" t="s">
        <v>1380</v>
      </c>
      <c r="D17" s="17" t="s">
        <v>1381</v>
      </c>
      <c r="E17" s="17"/>
      <c r="F17" s="17" t="s">
        <v>1382</v>
      </c>
      <c r="G17" s="17"/>
      <c r="H17" s="187"/>
    </row>
    <row r="18" spans="1:8" ht="15" customHeight="1" x14ac:dyDescent="0.2">
      <c r="A18" s="1428"/>
      <c r="B18" s="1441"/>
      <c r="C18" s="17" t="s">
        <v>1383</v>
      </c>
      <c r="D18" s="17" t="s">
        <v>1384</v>
      </c>
      <c r="E18" s="17"/>
      <c r="F18" s="17" t="s">
        <v>316</v>
      </c>
      <c r="G18" s="17"/>
      <c r="H18" s="187"/>
    </row>
    <row r="19" spans="1:8" ht="15" customHeight="1" x14ac:dyDescent="0.2">
      <c r="A19" s="1428" t="s">
        <v>1385</v>
      </c>
      <c r="B19" s="1441"/>
      <c r="C19" s="17" t="s">
        <v>1386</v>
      </c>
      <c r="D19" s="17" t="s">
        <v>1387</v>
      </c>
      <c r="E19" s="17" t="s">
        <v>512</v>
      </c>
      <c r="F19" s="17" t="s">
        <v>1388</v>
      </c>
      <c r="G19" s="17" t="s">
        <v>1703</v>
      </c>
      <c r="H19" s="187" t="s">
        <v>1558</v>
      </c>
    </row>
    <row r="20" spans="1:8" s="30" customFormat="1" ht="15" customHeight="1" x14ac:dyDescent="0.2">
      <c r="A20" s="1428" t="s">
        <v>953</v>
      </c>
      <c r="B20" s="1441"/>
      <c r="C20" s="17" t="s">
        <v>955</v>
      </c>
      <c r="D20" s="17" t="s">
        <v>958</v>
      </c>
      <c r="E20" s="17" t="s">
        <v>960</v>
      </c>
      <c r="F20" s="17" t="s">
        <v>962</v>
      </c>
      <c r="G20" s="17" t="s">
        <v>963</v>
      </c>
      <c r="H20" s="187" t="s">
        <v>607</v>
      </c>
    </row>
    <row r="21" spans="1:8" ht="15" customHeight="1" x14ac:dyDescent="0.2">
      <c r="A21" s="1433"/>
      <c r="B21" s="1442"/>
      <c r="C21" s="18"/>
      <c r="D21" s="18"/>
      <c r="E21" s="18"/>
      <c r="F21" s="18"/>
      <c r="G21" s="18"/>
      <c r="H21" s="188"/>
    </row>
    <row r="22" spans="1:8" ht="15" customHeight="1" x14ac:dyDescent="0.2">
      <c r="A22" s="1563"/>
      <c r="B22" s="1523"/>
      <c r="C22" s="575"/>
      <c r="D22" s="575"/>
      <c r="E22" s="575"/>
      <c r="F22" s="576"/>
      <c r="G22" s="582"/>
      <c r="H22" s="577"/>
    </row>
    <row r="23" spans="1:8" ht="15" customHeight="1" x14ac:dyDescent="0.2">
      <c r="A23" s="1502"/>
      <c r="B23" s="1504"/>
      <c r="C23" s="578"/>
      <c r="D23" s="578"/>
      <c r="E23" s="578"/>
      <c r="F23" s="578"/>
      <c r="G23" s="583"/>
      <c r="H23" s="579"/>
    </row>
    <row r="24" spans="1:8" ht="15" customHeight="1" x14ac:dyDescent="0.2">
      <c r="A24" s="1502"/>
      <c r="B24" s="1504"/>
      <c r="C24" s="578"/>
      <c r="D24" s="578"/>
      <c r="E24" s="578"/>
      <c r="F24" s="578"/>
      <c r="G24" s="583"/>
      <c r="H24" s="579"/>
    </row>
    <row r="25" spans="1:8" ht="15" customHeight="1" x14ac:dyDescent="0.2">
      <c r="A25" s="1502"/>
      <c r="B25" s="1504"/>
      <c r="C25" s="578"/>
      <c r="D25" s="578"/>
      <c r="E25" s="578"/>
      <c r="F25" s="578"/>
      <c r="G25" s="583"/>
      <c r="H25" s="579"/>
    </row>
    <row r="26" spans="1:8" ht="15" customHeight="1" x14ac:dyDescent="0.2">
      <c r="A26" s="1502"/>
      <c r="B26" s="1504"/>
      <c r="C26" s="578"/>
      <c r="D26" s="578"/>
      <c r="E26" s="578"/>
      <c r="F26" s="578"/>
      <c r="G26" s="583"/>
      <c r="H26" s="579"/>
    </row>
    <row r="27" spans="1:8" ht="15" customHeight="1" x14ac:dyDescent="0.2">
      <c r="A27" s="1502"/>
      <c r="B27" s="1504"/>
      <c r="C27" s="578"/>
      <c r="D27" s="578"/>
      <c r="E27" s="578"/>
      <c r="F27" s="578"/>
      <c r="G27" s="583"/>
      <c r="H27" s="579"/>
    </row>
    <row r="28" spans="1:8" ht="15" customHeight="1" x14ac:dyDescent="0.2">
      <c r="A28" s="1502"/>
      <c r="B28" s="1504"/>
      <c r="C28" s="578"/>
      <c r="D28" s="578"/>
      <c r="E28" s="578"/>
      <c r="F28" s="578"/>
      <c r="G28" s="583"/>
      <c r="H28" s="579"/>
    </row>
    <row r="29" spans="1:8" ht="15" customHeight="1" x14ac:dyDescent="0.2">
      <c r="A29" s="1502"/>
      <c r="B29" s="1504"/>
      <c r="C29" s="578"/>
      <c r="D29" s="578"/>
      <c r="E29" s="578"/>
      <c r="F29" s="578"/>
      <c r="G29" s="583"/>
      <c r="H29" s="579"/>
    </row>
    <row r="30" spans="1:8" ht="15" customHeight="1" x14ac:dyDescent="0.2">
      <c r="A30" s="1502"/>
      <c r="B30" s="1504"/>
      <c r="C30" s="578"/>
      <c r="D30" s="578"/>
      <c r="E30" s="578"/>
      <c r="F30" s="578"/>
      <c r="G30" s="583"/>
      <c r="H30" s="579"/>
    </row>
    <row r="31" spans="1:8" ht="15" customHeight="1" x14ac:dyDescent="0.2">
      <c r="A31" s="1502"/>
      <c r="B31" s="1504"/>
      <c r="C31" s="578"/>
      <c r="D31" s="578"/>
      <c r="E31" s="578"/>
      <c r="F31" s="578"/>
      <c r="G31" s="583"/>
      <c r="H31" s="579"/>
    </row>
    <row r="32" spans="1:8" ht="15" customHeight="1" x14ac:dyDescent="0.2">
      <c r="A32" s="1502"/>
      <c r="B32" s="1504"/>
      <c r="C32" s="578"/>
      <c r="D32" s="578"/>
      <c r="E32" s="578"/>
      <c r="F32" s="578"/>
      <c r="G32" s="583"/>
      <c r="H32" s="579"/>
    </row>
    <row r="33" spans="1:8" ht="15" customHeight="1" x14ac:dyDescent="0.2">
      <c r="A33" s="1502"/>
      <c r="B33" s="1504"/>
      <c r="C33" s="578"/>
      <c r="D33" s="578"/>
      <c r="E33" s="578"/>
      <c r="F33" s="578"/>
      <c r="G33" s="583"/>
      <c r="H33" s="579"/>
    </row>
    <row r="34" spans="1:8" ht="15" customHeight="1" x14ac:dyDescent="0.2">
      <c r="A34" s="1502"/>
      <c r="B34" s="1504"/>
      <c r="C34" s="578"/>
      <c r="D34" s="578"/>
      <c r="E34" s="578"/>
      <c r="F34" s="578"/>
      <c r="G34" s="583"/>
      <c r="H34" s="579"/>
    </row>
    <row r="35" spans="1:8" ht="15" customHeight="1" x14ac:dyDescent="0.2">
      <c r="A35" s="1502"/>
      <c r="B35" s="1504"/>
      <c r="C35" s="578"/>
      <c r="D35" s="578"/>
      <c r="E35" s="578"/>
      <c r="F35" s="578"/>
      <c r="G35" s="583"/>
      <c r="H35" s="579"/>
    </row>
    <row r="36" spans="1:8" ht="15" customHeight="1" x14ac:dyDescent="0.2">
      <c r="A36" s="1502"/>
      <c r="B36" s="1504"/>
      <c r="C36" s="578"/>
      <c r="D36" s="578"/>
      <c r="E36" s="578"/>
      <c r="F36" s="578"/>
      <c r="G36" s="583"/>
      <c r="H36" s="579"/>
    </row>
    <row r="37" spans="1:8" ht="15" customHeight="1" x14ac:dyDescent="0.2">
      <c r="A37" s="1502"/>
      <c r="B37" s="1504"/>
      <c r="C37" s="578"/>
      <c r="D37" s="578"/>
      <c r="E37" s="578"/>
      <c r="F37" s="578"/>
      <c r="G37" s="583"/>
      <c r="H37" s="579"/>
    </row>
    <row r="38" spans="1:8" ht="15" customHeight="1" x14ac:dyDescent="0.2">
      <c r="A38" s="1472" t="s">
        <v>1389</v>
      </c>
      <c r="B38" s="1473"/>
      <c r="C38" s="256">
        <f>SUM(C22:C37)</f>
        <v>0</v>
      </c>
      <c r="D38" s="256">
        <f>SUM(D22:D37)</f>
        <v>0</v>
      </c>
      <c r="E38" s="256">
        <f>SUM(E22:E37)</f>
        <v>0</v>
      </c>
      <c r="F38" s="256">
        <f>SUM(F22:F37)</f>
        <v>0</v>
      </c>
      <c r="G38" s="22"/>
      <c r="H38" s="451">
        <f>SUM(H22:H37)</f>
        <v>0</v>
      </c>
    </row>
    <row r="39" spans="1:8" s="117" customFormat="1" ht="15" customHeight="1" x14ac:dyDescent="0.2">
      <c r="A39" s="1466"/>
      <c r="B39" s="1467"/>
      <c r="C39" s="47"/>
      <c r="D39" s="47"/>
      <c r="E39" s="307" t="s">
        <v>1165</v>
      </c>
      <c r="F39" s="47"/>
      <c r="G39" s="118"/>
      <c r="H39" s="237"/>
    </row>
    <row r="40" spans="1:8" ht="15" customHeight="1" x14ac:dyDescent="0.2">
      <c r="A40" s="1495"/>
      <c r="B40" s="1496"/>
      <c r="C40" s="128"/>
      <c r="D40" s="128"/>
      <c r="E40" s="128"/>
      <c r="F40" s="128"/>
      <c r="G40" s="24"/>
      <c r="H40" s="225"/>
    </row>
    <row r="41" spans="1:8" ht="15" customHeight="1" x14ac:dyDescent="0.2">
      <c r="A41" s="311"/>
      <c r="B41" s="29"/>
      <c r="C41" s="311"/>
      <c r="D41" s="311"/>
      <c r="E41" s="333"/>
      <c r="F41" s="311"/>
      <c r="G41" s="12"/>
      <c r="H41" s="311"/>
    </row>
    <row r="42" spans="1:8" s="30" customFormat="1" ht="15" customHeight="1" x14ac:dyDescent="0.2">
      <c r="A42" s="1500" t="s">
        <v>1390</v>
      </c>
      <c r="B42" s="1500"/>
      <c r="C42" s="580"/>
      <c r="D42" s="581"/>
      <c r="E42" s="334"/>
      <c r="F42" s="42"/>
      <c r="G42" s="81"/>
      <c r="H42" s="42"/>
    </row>
    <row r="43" spans="1:8" ht="15" customHeight="1" x14ac:dyDescent="0.2">
      <c r="A43" s="30"/>
      <c r="B43" s="30"/>
      <c r="C43" s="42"/>
      <c r="D43" s="42"/>
      <c r="E43" s="42"/>
      <c r="F43" s="42"/>
      <c r="G43" s="81"/>
      <c r="H43" s="42"/>
    </row>
    <row r="44" spans="1:8" ht="15" customHeight="1" x14ac:dyDescent="0.2">
      <c r="A44" s="1500" t="s">
        <v>1391</v>
      </c>
      <c r="B44" s="1500"/>
      <c r="C44" s="580"/>
      <c r="D44" s="581"/>
      <c r="E44" s="334"/>
      <c r="F44" s="42"/>
      <c r="G44" s="81"/>
      <c r="H44" s="42"/>
    </row>
    <row r="45" spans="1:8" ht="15" customHeight="1" thickBot="1" x14ac:dyDescent="0.25">
      <c r="A45" s="30"/>
      <c r="B45" s="30"/>
      <c r="C45" s="42"/>
      <c r="D45" s="42"/>
      <c r="E45" s="42"/>
      <c r="F45" s="42"/>
      <c r="G45" s="81"/>
      <c r="H45" s="42"/>
    </row>
    <row r="46" spans="1:8" ht="15" customHeight="1" x14ac:dyDescent="0.2">
      <c r="A46" s="1435"/>
      <c r="B46" s="1501"/>
      <c r="C46" s="1501"/>
      <c r="D46" s="1501"/>
      <c r="E46" s="1501"/>
      <c r="F46" s="1465"/>
      <c r="G46" s="1464"/>
      <c r="H46" s="1550"/>
    </row>
    <row r="47" spans="1:8" ht="15" customHeight="1" x14ac:dyDescent="0.2">
      <c r="A47" s="1428"/>
      <c r="B47" s="1470"/>
      <c r="C47" s="1470"/>
      <c r="D47" s="1470"/>
      <c r="E47" s="1470"/>
      <c r="F47" s="1441"/>
      <c r="G47" s="1457" t="s">
        <v>512</v>
      </c>
      <c r="H47" s="1554"/>
    </row>
    <row r="48" spans="1:8" ht="15" customHeight="1" x14ac:dyDescent="0.2">
      <c r="A48" s="1428" t="s">
        <v>953</v>
      </c>
      <c r="B48" s="1470"/>
      <c r="C48" s="1470"/>
      <c r="D48" s="1470"/>
      <c r="E48" s="1470"/>
      <c r="F48" s="1441"/>
      <c r="G48" s="1457" t="s">
        <v>955</v>
      </c>
      <c r="H48" s="1554"/>
    </row>
    <row r="49" spans="1:8" ht="15" customHeight="1" x14ac:dyDescent="0.2">
      <c r="A49" s="1433"/>
      <c r="B49" s="1471"/>
      <c r="C49" s="1471"/>
      <c r="D49" s="1471"/>
      <c r="E49" s="1471"/>
      <c r="F49" s="1442"/>
      <c r="G49" s="1458"/>
      <c r="H49" s="1607"/>
    </row>
    <row r="50" spans="1:8" ht="15" customHeight="1" x14ac:dyDescent="0.2">
      <c r="A50" s="1489" t="s">
        <v>1392</v>
      </c>
      <c r="B50" s="1831"/>
      <c r="C50" s="1831"/>
      <c r="D50" s="1831"/>
      <c r="E50" s="1831"/>
      <c r="F50" s="1490"/>
      <c r="G50" s="1813"/>
      <c r="H50" s="1814"/>
    </row>
    <row r="51" spans="1:8" ht="15" customHeight="1" x14ac:dyDescent="0.2">
      <c r="A51" s="1472" t="s">
        <v>1393</v>
      </c>
      <c r="B51" s="1500"/>
      <c r="C51" s="1500"/>
      <c r="D51" s="1500"/>
      <c r="E51" s="1500"/>
      <c r="F51" s="1473"/>
      <c r="G51" s="1740"/>
      <c r="H51" s="1741"/>
    </row>
    <row r="52" spans="1:8" ht="15" customHeight="1" x14ac:dyDescent="0.2">
      <c r="A52" s="1810" t="s">
        <v>1394</v>
      </c>
      <c r="B52" s="1811"/>
      <c r="C52" s="1811"/>
      <c r="D52" s="1811"/>
      <c r="E52" s="1811"/>
      <c r="F52" s="1812"/>
      <c r="G52" s="1740"/>
      <c r="H52" s="1741"/>
    </row>
    <row r="53" spans="1:8" ht="15" customHeight="1" x14ac:dyDescent="0.2">
      <c r="A53" s="1472" t="s">
        <v>1395</v>
      </c>
      <c r="B53" s="1500"/>
      <c r="C53" s="1500"/>
      <c r="D53" s="1500"/>
      <c r="E53" s="1500"/>
      <c r="F53" s="1473"/>
      <c r="G53" s="1740"/>
      <c r="H53" s="1741"/>
    </row>
    <row r="54" spans="1:8" ht="15" customHeight="1" x14ac:dyDescent="0.2">
      <c r="A54" s="1472" t="s">
        <v>1396</v>
      </c>
      <c r="B54" s="1500"/>
      <c r="C54" s="1500"/>
      <c r="D54" s="1500"/>
      <c r="E54" s="1500"/>
      <c r="F54" s="1473"/>
      <c r="G54" s="1740"/>
      <c r="H54" s="1741"/>
    </row>
    <row r="55" spans="1:8" ht="15" customHeight="1" x14ac:dyDescent="0.2">
      <c r="A55" s="1472" t="s">
        <v>1397</v>
      </c>
      <c r="B55" s="1500"/>
      <c r="C55" s="1500"/>
      <c r="D55" s="1500"/>
      <c r="E55" s="1500"/>
      <c r="F55" s="1473"/>
      <c r="G55" s="1740"/>
      <c r="H55" s="1741"/>
    </row>
    <row r="56" spans="1:8" ht="15" customHeight="1" x14ac:dyDescent="0.2">
      <c r="A56" s="1472" t="s">
        <v>1398</v>
      </c>
      <c r="B56" s="1500"/>
      <c r="C56" s="1500"/>
      <c r="D56" s="1500"/>
      <c r="E56" s="1500"/>
      <c r="F56" s="1473"/>
      <c r="G56" s="1740"/>
      <c r="H56" s="1741"/>
    </row>
    <row r="57" spans="1:8" ht="15" customHeight="1" x14ac:dyDescent="0.2">
      <c r="A57" s="1472" t="s">
        <v>1187</v>
      </c>
      <c r="B57" s="1500"/>
      <c r="C57" s="1500"/>
      <c r="D57" s="1500"/>
      <c r="E57" s="1500"/>
      <c r="F57" s="1473"/>
      <c r="G57" s="1740"/>
      <c r="H57" s="1741"/>
    </row>
    <row r="58" spans="1:8" ht="15" customHeight="1" x14ac:dyDescent="0.2">
      <c r="A58" s="1502"/>
      <c r="B58" s="1503"/>
      <c r="C58" s="1503"/>
      <c r="D58" s="1503"/>
      <c r="E58" s="1503"/>
      <c r="F58" s="1504"/>
      <c r="G58" s="1740"/>
      <c r="H58" s="1741"/>
    </row>
    <row r="59" spans="1:8" ht="15" customHeight="1" x14ac:dyDescent="0.2">
      <c r="A59" s="1502"/>
      <c r="B59" s="1503"/>
      <c r="C59" s="1503"/>
      <c r="D59" s="1503"/>
      <c r="E59" s="1503"/>
      <c r="F59" s="1504"/>
      <c r="G59" s="1740"/>
      <c r="H59" s="1741"/>
    </row>
    <row r="60" spans="1:8" ht="15" customHeight="1" x14ac:dyDescent="0.2">
      <c r="A60" s="1502"/>
      <c r="B60" s="1503"/>
      <c r="C60" s="1503"/>
      <c r="D60" s="1503"/>
      <c r="E60" s="1503"/>
      <c r="F60" s="1504"/>
      <c r="G60" s="1740"/>
      <c r="H60" s="1741"/>
    </row>
    <row r="61" spans="1:8" ht="15" customHeight="1" x14ac:dyDescent="0.2">
      <c r="A61" s="1502"/>
      <c r="B61" s="1503"/>
      <c r="C61" s="1503"/>
      <c r="D61" s="1503"/>
      <c r="E61" s="1503"/>
      <c r="F61" s="1504"/>
      <c r="G61" s="1740"/>
      <c r="H61" s="1741"/>
    </row>
    <row r="62" spans="1:8" ht="15" customHeight="1" x14ac:dyDescent="0.2">
      <c r="A62" s="1502"/>
      <c r="B62" s="1503"/>
      <c r="C62" s="1503"/>
      <c r="D62" s="1503"/>
      <c r="E62" s="1503"/>
      <c r="F62" s="1504"/>
      <c r="G62" s="1740"/>
      <c r="H62" s="1741"/>
    </row>
    <row r="63" spans="1:8" ht="15" customHeight="1" x14ac:dyDescent="0.2">
      <c r="A63" s="1502"/>
      <c r="B63" s="1503"/>
      <c r="C63" s="1503"/>
      <c r="D63" s="1503"/>
      <c r="E63" s="1503"/>
      <c r="F63" s="1504"/>
      <c r="G63" s="1740"/>
      <c r="H63" s="1741"/>
    </row>
    <row r="64" spans="1:8" ht="15" customHeight="1" x14ac:dyDescent="0.2">
      <c r="A64" s="1502"/>
      <c r="B64" s="1503"/>
      <c r="C64" s="1503"/>
      <c r="D64" s="1503"/>
      <c r="E64" s="1503"/>
      <c r="F64" s="1504"/>
      <c r="G64" s="1740"/>
      <c r="H64" s="1741"/>
    </row>
    <row r="65" spans="1:11" ht="15" customHeight="1" x14ac:dyDescent="0.2">
      <c r="A65" s="1502"/>
      <c r="B65" s="1503"/>
      <c r="C65" s="1503"/>
      <c r="D65" s="1503"/>
      <c r="E65" s="1503"/>
      <c r="F65" s="1504"/>
      <c r="G65" s="1740"/>
      <c r="H65" s="1741"/>
    </row>
    <row r="66" spans="1:11" ht="15" customHeight="1" x14ac:dyDescent="0.2">
      <c r="A66" s="1502"/>
      <c r="B66" s="1503"/>
      <c r="C66" s="1503"/>
      <c r="D66" s="1503"/>
      <c r="E66" s="1503"/>
      <c r="F66" s="1504"/>
      <c r="G66" s="1740"/>
      <c r="H66" s="1741"/>
    </row>
    <row r="67" spans="1:11" ht="15" customHeight="1" x14ac:dyDescent="0.2">
      <c r="A67" s="1502"/>
      <c r="B67" s="1503"/>
      <c r="C67" s="1503"/>
      <c r="D67" s="1503"/>
      <c r="E67" s="1503"/>
      <c r="F67" s="1504"/>
      <c r="G67" s="1742"/>
      <c r="H67" s="1743"/>
    </row>
    <row r="68" spans="1:11" ht="15" customHeight="1" x14ac:dyDescent="0.2">
      <c r="A68" s="1472" t="s">
        <v>1399</v>
      </c>
      <c r="B68" s="1500"/>
      <c r="C68" s="1500"/>
      <c r="D68" s="1500"/>
      <c r="E68" s="1500"/>
      <c r="F68" s="1473"/>
      <c r="G68" s="1815">
        <f>SUM(G51:H67)</f>
        <v>0</v>
      </c>
      <c r="H68" s="1816"/>
    </row>
    <row r="69" spans="1:11" ht="15" customHeight="1" x14ac:dyDescent="0.2">
      <c r="A69" s="1472"/>
      <c r="B69" s="1500"/>
      <c r="C69" s="1500"/>
      <c r="D69" s="1500"/>
      <c r="E69" s="1500"/>
      <c r="F69" s="1473"/>
      <c r="G69" s="1369" t="s">
        <v>1165</v>
      </c>
      <c r="H69" s="1370"/>
      <c r="K69" s="306"/>
    </row>
    <row r="70" spans="1:11" ht="15" customHeight="1" x14ac:dyDescent="0.2">
      <c r="A70" s="1472"/>
      <c r="B70" s="1500"/>
      <c r="C70" s="1500"/>
      <c r="D70" s="1500"/>
      <c r="E70" s="1500"/>
      <c r="F70" s="1473"/>
      <c r="G70" s="1817"/>
      <c r="H70" s="1394"/>
    </row>
    <row r="71" spans="1:11" ht="15" customHeight="1" x14ac:dyDescent="0.2">
      <c r="A71" s="1493" t="s">
        <v>1687</v>
      </c>
      <c r="B71" s="1809"/>
      <c r="C71" s="1809"/>
      <c r="D71" s="1809"/>
      <c r="E71" s="1809"/>
      <c r="F71" s="1494"/>
      <c r="G71" s="1817"/>
      <c r="H71" s="1394"/>
    </row>
    <row r="72" spans="1:11" ht="15" customHeight="1" x14ac:dyDescent="0.2">
      <c r="A72" s="1476" t="s">
        <v>1400</v>
      </c>
      <c r="B72" s="1509"/>
      <c r="C72" s="1509"/>
      <c r="D72" s="1509"/>
      <c r="E72" s="1509"/>
      <c r="F72" s="1477"/>
      <c r="G72" s="1817"/>
      <c r="H72" s="1394"/>
    </row>
    <row r="73" spans="1:11" ht="15" customHeight="1" x14ac:dyDescent="0.2">
      <c r="A73" s="1825"/>
      <c r="B73" s="1826"/>
      <c r="C73" s="1826"/>
      <c r="D73" s="1826"/>
      <c r="E73" s="1826"/>
      <c r="F73" s="1827"/>
      <c r="G73" s="1519"/>
      <c r="H73" s="1818"/>
    </row>
    <row r="74" spans="1:11" ht="15" customHeight="1" x14ac:dyDescent="0.2">
      <c r="A74" s="1825"/>
      <c r="B74" s="1826"/>
      <c r="C74" s="1826"/>
      <c r="D74" s="1826"/>
      <c r="E74" s="1826"/>
      <c r="F74" s="1827"/>
      <c r="G74" s="1519"/>
      <c r="H74" s="1818"/>
    </row>
    <row r="75" spans="1:11" ht="15" customHeight="1" x14ac:dyDescent="0.2">
      <c r="A75" s="1825"/>
      <c r="B75" s="1826"/>
      <c r="C75" s="1826"/>
      <c r="D75" s="1826"/>
      <c r="E75" s="1826"/>
      <c r="F75" s="1827"/>
      <c r="G75" s="1519"/>
      <c r="H75" s="1818"/>
    </row>
    <row r="76" spans="1:11" ht="15" customHeight="1" x14ac:dyDescent="0.2">
      <c r="A76" s="1825"/>
      <c r="B76" s="1826"/>
      <c r="C76" s="1826"/>
      <c r="D76" s="1826"/>
      <c r="E76" s="1826"/>
      <c r="F76" s="1827"/>
      <c r="G76" s="1519"/>
      <c r="H76" s="1818"/>
    </row>
    <row r="77" spans="1:11" ht="15" customHeight="1" x14ac:dyDescent="0.2">
      <c r="A77" s="1825"/>
      <c r="B77" s="1826"/>
      <c r="C77" s="1826"/>
      <c r="D77" s="1826"/>
      <c r="E77" s="1826"/>
      <c r="F77" s="1827"/>
      <c r="G77" s="1519"/>
      <c r="H77" s="1818"/>
    </row>
    <row r="78" spans="1:11" ht="15" customHeight="1" x14ac:dyDescent="0.2">
      <c r="A78" s="1825"/>
      <c r="B78" s="1826"/>
      <c r="C78" s="1826"/>
      <c r="D78" s="1826"/>
      <c r="E78" s="1826"/>
      <c r="F78" s="1827"/>
      <c r="G78" s="1519"/>
      <c r="H78" s="1818"/>
    </row>
    <row r="79" spans="1:11" ht="15" customHeight="1" x14ac:dyDescent="0.2">
      <c r="A79" s="1825"/>
      <c r="B79" s="1826"/>
      <c r="C79" s="1826"/>
      <c r="D79" s="1826"/>
      <c r="E79" s="1826"/>
      <c r="F79" s="1827"/>
      <c r="G79" s="1519"/>
      <c r="H79" s="1818"/>
    </row>
    <row r="80" spans="1:11" ht="15" customHeight="1" x14ac:dyDescent="0.2">
      <c r="A80" s="1825"/>
      <c r="B80" s="1826"/>
      <c r="C80" s="1826"/>
      <c r="D80" s="1826"/>
      <c r="E80" s="1826"/>
      <c r="F80" s="1827"/>
      <c r="G80" s="1519"/>
      <c r="H80" s="1818"/>
    </row>
    <row r="81" spans="1:8" ht="15" customHeight="1" x14ac:dyDescent="0.2">
      <c r="A81" s="1825"/>
      <c r="B81" s="1826"/>
      <c r="C81" s="1826"/>
      <c r="D81" s="1826"/>
      <c r="E81" s="1826"/>
      <c r="F81" s="1827"/>
      <c r="G81" s="1519"/>
      <c r="H81" s="1818"/>
    </row>
    <row r="82" spans="1:8" ht="15" customHeight="1" x14ac:dyDescent="0.2">
      <c r="A82" s="1825"/>
      <c r="B82" s="1826"/>
      <c r="C82" s="1826"/>
      <c r="D82" s="1826"/>
      <c r="E82" s="1826"/>
      <c r="F82" s="1827"/>
      <c r="G82" s="1519"/>
      <c r="H82" s="1818"/>
    </row>
    <row r="83" spans="1:8" ht="15" customHeight="1" x14ac:dyDescent="0.2">
      <c r="A83" s="1825"/>
      <c r="B83" s="1826"/>
      <c r="C83" s="1826"/>
      <c r="D83" s="1826"/>
      <c r="E83" s="1826"/>
      <c r="F83" s="1827"/>
      <c r="G83" s="1519"/>
      <c r="H83" s="1818"/>
    </row>
    <row r="84" spans="1:8" ht="15" customHeight="1" x14ac:dyDescent="0.2">
      <c r="A84" s="1825"/>
      <c r="B84" s="1826"/>
      <c r="C84" s="1826"/>
      <c r="D84" s="1826"/>
      <c r="E84" s="1826"/>
      <c r="F84" s="1827"/>
      <c r="G84" s="1519"/>
      <c r="H84" s="1818"/>
    </row>
    <row r="85" spans="1:8" ht="15" customHeight="1" x14ac:dyDescent="0.2">
      <c r="A85" s="1825"/>
      <c r="B85" s="1826"/>
      <c r="C85" s="1826"/>
      <c r="D85" s="1826"/>
      <c r="E85" s="1826"/>
      <c r="F85" s="1827"/>
      <c r="G85" s="1519"/>
      <c r="H85" s="1818"/>
    </row>
    <row r="86" spans="1:8" ht="15" customHeight="1" x14ac:dyDescent="0.2">
      <c r="A86" s="1825"/>
      <c r="B86" s="1826"/>
      <c r="C86" s="1826"/>
      <c r="D86" s="1826"/>
      <c r="E86" s="1826"/>
      <c r="F86" s="1827"/>
      <c r="G86" s="1519"/>
      <c r="H86" s="1818"/>
    </row>
    <row r="87" spans="1:8" ht="15" customHeight="1" x14ac:dyDescent="0.2">
      <c r="A87" s="1825"/>
      <c r="B87" s="1826"/>
      <c r="C87" s="1826"/>
      <c r="D87" s="1826"/>
      <c r="E87" s="1826"/>
      <c r="F87" s="1827"/>
      <c r="G87" s="1519"/>
      <c r="H87" s="1818"/>
    </row>
    <row r="88" spans="1:8" ht="15" customHeight="1" x14ac:dyDescent="0.2">
      <c r="A88" s="1825"/>
      <c r="B88" s="1826"/>
      <c r="C88" s="1826"/>
      <c r="D88" s="1826"/>
      <c r="E88" s="1826"/>
      <c r="F88" s="1827"/>
      <c r="G88" s="1819"/>
      <c r="H88" s="1820"/>
    </row>
    <row r="89" spans="1:8" ht="15" customHeight="1" x14ac:dyDescent="0.2">
      <c r="A89" s="1476" t="s">
        <v>1401</v>
      </c>
      <c r="B89" s="1509"/>
      <c r="C89" s="1509"/>
      <c r="D89" s="1509"/>
      <c r="E89" s="1509"/>
      <c r="F89" s="1477"/>
      <c r="G89" s="1821">
        <f>SUM(G72:H88)</f>
        <v>0</v>
      </c>
      <c r="H89" s="1822"/>
    </row>
    <row r="90" spans="1:8" ht="15" customHeight="1" x14ac:dyDescent="0.2">
      <c r="A90" s="1476"/>
      <c r="B90" s="1509"/>
      <c r="C90" s="1509"/>
      <c r="D90" s="1509"/>
      <c r="E90" s="1509"/>
      <c r="F90" s="1477"/>
      <c r="G90" s="1369" t="s">
        <v>1165</v>
      </c>
      <c r="H90" s="1370"/>
    </row>
    <row r="91" spans="1:8" ht="15" customHeight="1" x14ac:dyDescent="0.2">
      <c r="A91" s="1828"/>
      <c r="B91" s="1829"/>
      <c r="C91" s="1829"/>
      <c r="D91" s="1829"/>
      <c r="E91" s="1829"/>
      <c r="F91" s="1830"/>
      <c r="G91" s="1823"/>
      <c r="H91" s="1824"/>
    </row>
    <row r="92" spans="1:8" ht="15" customHeight="1" x14ac:dyDescent="0.2">
      <c r="A92" s="1480" t="s">
        <v>148</v>
      </c>
      <c r="B92" s="1481"/>
      <c r="C92" s="1481"/>
      <c r="D92" s="1481"/>
      <c r="E92" s="1481"/>
      <c r="F92" s="1481"/>
      <c r="G92" s="1481"/>
      <c r="H92" s="1482"/>
    </row>
    <row r="93" spans="1:8" ht="15" customHeight="1" x14ac:dyDescent="0.2">
      <c r="A93" s="1483"/>
      <c r="B93" s="1484"/>
      <c r="C93" s="1484"/>
      <c r="D93" s="1484"/>
      <c r="E93" s="1484"/>
      <c r="F93" s="1484"/>
      <c r="G93" s="1484"/>
      <c r="H93" s="1485"/>
    </row>
    <row r="94" spans="1:8" ht="15" customHeight="1" x14ac:dyDescent="0.2">
      <c r="A94" s="1486"/>
      <c r="B94" s="1737"/>
      <c r="C94" s="1737"/>
      <c r="D94" s="1737"/>
      <c r="E94" s="1737"/>
      <c r="F94" s="1737"/>
      <c r="G94" s="1737"/>
      <c r="H94" s="1488"/>
    </row>
    <row r="95" spans="1:8" ht="15" customHeight="1" x14ac:dyDescent="0.2">
      <c r="A95" s="1486"/>
      <c r="B95" s="1737"/>
      <c r="C95" s="1737"/>
      <c r="D95" s="1737"/>
      <c r="E95" s="1737"/>
      <c r="F95" s="1737"/>
      <c r="G95" s="1737"/>
      <c r="H95" s="1488"/>
    </row>
    <row r="96" spans="1:8" ht="15" customHeight="1" x14ac:dyDescent="0.2">
      <c r="A96" s="1486"/>
      <c r="B96" s="1737"/>
      <c r="C96" s="1737"/>
      <c r="D96" s="1737"/>
      <c r="E96" s="1737"/>
      <c r="F96" s="1737"/>
      <c r="G96" s="1737"/>
      <c r="H96" s="1488"/>
    </row>
    <row r="97" spans="1:8" ht="15" customHeight="1" x14ac:dyDescent="0.2">
      <c r="A97" s="1486"/>
      <c r="B97" s="1737"/>
      <c r="C97" s="1737"/>
      <c r="D97" s="1737"/>
      <c r="E97" s="1737"/>
      <c r="F97" s="1737"/>
      <c r="G97" s="1737"/>
      <c r="H97" s="1488"/>
    </row>
    <row r="98" spans="1:8" ht="15" customHeight="1" x14ac:dyDescent="0.2">
      <c r="A98" s="1486"/>
      <c r="B98" s="1737"/>
      <c r="C98" s="1737"/>
      <c r="D98" s="1737"/>
      <c r="E98" s="1737"/>
      <c r="F98" s="1737"/>
      <c r="G98" s="1737"/>
      <c r="H98" s="1488"/>
    </row>
    <row r="99" spans="1:8" ht="15" customHeight="1" x14ac:dyDescent="0.2">
      <c r="A99" s="1486"/>
      <c r="B99" s="1737"/>
      <c r="C99" s="1737"/>
      <c r="D99" s="1737"/>
      <c r="E99" s="1737"/>
      <c r="F99" s="1737"/>
      <c r="G99" s="1737"/>
      <c r="H99" s="1488"/>
    </row>
    <row r="100" spans="1:8" ht="15" customHeight="1" x14ac:dyDescent="0.2">
      <c r="A100" s="1486"/>
      <c r="B100" s="1737"/>
      <c r="C100" s="1737"/>
      <c r="D100" s="1737"/>
      <c r="E100" s="1737"/>
      <c r="F100" s="1737"/>
      <c r="G100" s="1737"/>
      <c r="H100" s="1488"/>
    </row>
    <row r="101" spans="1:8" ht="15" customHeight="1" x14ac:dyDescent="0.2">
      <c r="A101" s="1486"/>
      <c r="B101" s="1737"/>
      <c r="C101" s="1737"/>
      <c r="D101" s="1737"/>
      <c r="E101" s="1737"/>
      <c r="F101" s="1737"/>
      <c r="G101" s="1737"/>
      <c r="H101" s="1488"/>
    </row>
    <row r="102" spans="1:8" ht="15" customHeight="1" x14ac:dyDescent="0.2">
      <c r="A102" s="1486"/>
      <c r="B102" s="1737"/>
      <c r="C102" s="1737"/>
      <c r="D102" s="1737"/>
      <c r="E102" s="1737"/>
      <c r="F102" s="1737"/>
      <c r="G102" s="1737"/>
      <c r="H102" s="1488"/>
    </row>
    <row r="103" spans="1:8" ht="15" customHeight="1" x14ac:dyDescent="0.2">
      <c r="A103" s="1486"/>
      <c r="B103" s="1737"/>
      <c r="C103" s="1737"/>
      <c r="D103" s="1737"/>
      <c r="E103" s="1737"/>
      <c r="F103" s="1737"/>
      <c r="G103" s="1737"/>
      <c r="H103" s="1488"/>
    </row>
    <row r="104" spans="1:8" ht="15" customHeight="1" x14ac:dyDescent="0.2">
      <c r="A104" s="1486"/>
      <c r="B104" s="1737"/>
      <c r="C104" s="1737"/>
      <c r="D104" s="1737"/>
      <c r="E104" s="1737"/>
      <c r="F104" s="1737"/>
      <c r="G104" s="1737"/>
      <c r="H104" s="1488"/>
    </row>
    <row r="105" spans="1:8" ht="15" customHeight="1" x14ac:dyDescent="0.2">
      <c r="A105" s="1486"/>
      <c r="B105" s="1737"/>
      <c r="C105" s="1737"/>
      <c r="D105" s="1737"/>
      <c r="E105" s="1737"/>
      <c r="F105" s="1737"/>
      <c r="G105" s="1737"/>
      <c r="H105" s="1488"/>
    </row>
    <row r="106" spans="1:8" ht="15" customHeight="1" thickBot="1" x14ac:dyDescent="0.25">
      <c r="A106" s="1288"/>
      <c r="B106" s="1289"/>
      <c r="C106" s="1289"/>
      <c r="D106" s="1289"/>
      <c r="E106" s="1289"/>
      <c r="F106" s="1289"/>
      <c r="G106" s="1289"/>
      <c r="H106" s="1290"/>
    </row>
    <row r="107" spans="1:8" x14ac:dyDescent="0.2">
      <c r="B107" s="30"/>
      <c r="C107" s="30"/>
      <c r="D107" s="30"/>
      <c r="E107" s="30"/>
      <c r="F107" s="30"/>
      <c r="G107" s="81"/>
      <c r="H107" s="30"/>
    </row>
    <row r="108" spans="1:8" x14ac:dyDescent="0.2">
      <c r="B108" s="30"/>
      <c r="C108" s="30"/>
      <c r="D108" s="30"/>
      <c r="E108" s="30"/>
      <c r="F108" s="30"/>
      <c r="G108" s="73"/>
      <c r="H108" s="54" t="s">
        <v>853</v>
      </c>
    </row>
    <row r="109" spans="1:8" s="509" customFormat="1" x14ac:dyDescent="0.2">
      <c r="B109" s="880"/>
      <c r="C109" s="880"/>
      <c r="D109" s="880"/>
      <c r="E109" s="880"/>
      <c r="F109" s="880"/>
      <c r="G109" s="872"/>
      <c r="H109" s="880"/>
    </row>
    <row r="110" spans="1:8" s="509" customFormat="1" x14ac:dyDescent="0.2">
      <c r="G110" s="884"/>
    </row>
    <row r="111" spans="1:8" s="509" customFormat="1" x14ac:dyDescent="0.2">
      <c r="G111" s="884"/>
    </row>
    <row r="112" spans="1:8" s="509" customFormat="1" x14ac:dyDescent="0.2">
      <c r="G112" s="884"/>
    </row>
    <row r="113" spans="7:7" s="509" customFormat="1" x14ac:dyDescent="0.2">
      <c r="G113" s="884"/>
    </row>
    <row r="114" spans="7:7" s="509" customFormat="1" x14ac:dyDescent="0.2">
      <c r="G114" s="884"/>
    </row>
    <row r="115" spans="7:7" s="509" customFormat="1" x14ac:dyDescent="0.2">
      <c r="G115" s="884"/>
    </row>
    <row r="116" spans="7:7" s="509" customFormat="1" x14ac:dyDescent="0.2">
      <c r="G116" s="884"/>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0.5" header="0.25" footer="0.25"/>
      <printOptions horizontalCentered="1" gridLines="1"/>
      <pageSetup scale="45" orientation="portrait" r:id="rId1"/>
      <headerFooter alignWithMargins="0">
        <oddFooter>&amp;R&amp;16Page S-5</oddFooter>
      </headerFooter>
    </customSheetView>
    <customSheetView guid="{5798407D-750F-4210-A659-AB18B2146EC8}" scale="75" showGridLines="0" fitToPage="1" showRuler="0">
      <pageMargins left="0.5" right="0.5" top="0.5" bottom="0.5" header="0.25" footer="0.25"/>
      <printOptions horizontalCentered="1"/>
      <pageSetup scale="46" orientation="portrait" r:id="rId2"/>
      <headerFooter alignWithMargins="0">
        <oddFooter>&amp;R&amp;16Page S-5</oddFooter>
      </headerFooter>
    </customSheetView>
    <customSheetView guid="{2A3615D7-7698-4568-8705-B8674009C55E}" scale="75" showGridLines="0" fitToPage="1">
      <selection sqref="A1:K2"/>
      <pageMargins left="0.5" right="0.5" top="0.5" bottom="0.5" header="0.25" footer="0.25"/>
      <printOptions horizontalCentered="1" gridLines="1"/>
      <pageSetup scale="45" orientation="portrait" r:id="rId3"/>
      <headerFooter alignWithMargins="0">
        <oddFooter>&amp;R&amp;16Page S-5</oddFooter>
      </headerFooter>
    </customSheetView>
    <customSheetView guid="{FFE0FEC9-02DE-4FCF-B2B2-8C86F1867C4E}" scale="75" showGridLines="0" fitToPage="1">
      <selection sqref="A1:K2"/>
      <pageMargins left="0.5" right="0.5" top="0.5" bottom="0.5" header="0.25" footer="0.25"/>
      <printOptions horizontalCentered="1" gridLines="1"/>
      <pageSetup scale="45" orientation="portrait" r:id="rId4"/>
      <headerFooter alignWithMargins="0">
        <oddFooter>&amp;R&amp;16Page S-5</oddFooter>
      </headerFooter>
    </customSheetView>
  </customSheetViews>
  <mergeCells count="137">
    <mergeCell ref="A93:H106"/>
    <mergeCell ref="A38:B38"/>
    <mergeCell ref="A39:B39"/>
    <mergeCell ref="A40:B40"/>
    <mergeCell ref="A86:F86"/>
    <mergeCell ref="A87:F87"/>
    <mergeCell ref="A44:B44"/>
    <mergeCell ref="A84:F84"/>
    <mergeCell ref="A85:F85"/>
    <mergeCell ref="A83:F83"/>
    <mergeCell ref="A80:F80"/>
    <mergeCell ref="A81:F81"/>
    <mergeCell ref="A82:F82"/>
    <mergeCell ref="A42:B42"/>
    <mergeCell ref="A76:F76"/>
    <mergeCell ref="A77:F77"/>
    <mergeCell ref="A78:F78"/>
    <mergeCell ref="A79:F79"/>
    <mergeCell ref="A72:F72"/>
    <mergeCell ref="A73:F73"/>
    <mergeCell ref="A65:F65"/>
    <mergeCell ref="A74:F74"/>
    <mergeCell ref="A75:F75"/>
    <mergeCell ref="A66:F66"/>
    <mergeCell ref="A67:F67"/>
    <mergeCell ref="A68:F68"/>
    <mergeCell ref="A57:F57"/>
    <mergeCell ref="A58:F58"/>
    <mergeCell ref="A69:F69"/>
    <mergeCell ref="A70:F70"/>
    <mergeCell ref="A71:F71"/>
    <mergeCell ref="A59:F59"/>
    <mergeCell ref="A60:F60"/>
    <mergeCell ref="A61:F61"/>
    <mergeCell ref="A62:F62"/>
    <mergeCell ref="A63:F63"/>
    <mergeCell ref="A64:F64"/>
    <mergeCell ref="A48:F48"/>
    <mergeCell ref="A49:F49"/>
    <mergeCell ref="A50:F50"/>
    <mergeCell ref="A51:F51"/>
    <mergeCell ref="A52:F52"/>
    <mergeCell ref="A53:F53"/>
    <mergeCell ref="A54:F54"/>
    <mergeCell ref="A55:F55"/>
    <mergeCell ref="A56:F56"/>
    <mergeCell ref="A92:H92"/>
    <mergeCell ref="G84:H84"/>
    <mergeCell ref="G85:H85"/>
    <mergeCell ref="G86:H86"/>
    <mergeCell ref="G87:H87"/>
    <mergeCell ref="G88:H88"/>
    <mergeCell ref="G89:H89"/>
    <mergeCell ref="G91:H91"/>
    <mergeCell ref="A88:F88"/>
    <mergeCell ref="A89:F89"/>
    <mergeCell ref="A91:F91"/>
    <mergeCell ref="A90:F90"/>
    <mergeCell ref="G90:H90"/>
    <mergeCell ref="G75:H75"/>
    <mergeCell ref="G76:H76"/>
    <mergeCell ref="G77:H77"/>
    <mergeCell ref="G78:H78"/>
    <mergeCell ref="G79:H79"/>
    <mergeCell ref="G80:H80"/>
    <mergeCell ref="G81:H81"/>
    <mergeCell ref="G82:H82"/>
    <mergeCell ref="G83:H83"/>
    <mergeCell ref="G70:H70"/>
    <mergeCell ref="G71:H71"/>
    <mergeCell ref="G64:H64"/>
    <mergeCell ref="G65:H65"/>
    <mergeCell ref="G66:H66"/>
    <mergeCell ref="G67:H67"/>
    <mergeCell ref="G72:H72"/>
    <mergeCell ref="G73:H73"/>
    <mergeCell ref="G74:H74"/>
    <mergeCell ref="G57:H57"/>
    <mergeCell ref="G58:H58"/>
    <mergeCell ref="G59:H59"/>
    <mergeCell ref="G60:H60"/>
    <mergeCell ref="G61:H61"/>
    <mergeCell ref="G62:H62"/>
    <mergeCell ref="G63:H63"/>
    <mergeCell ref="G68:H68"/>
    <mergeCell ref="G69:H69"/>
    <mergeCell ref="G48:H48"/>
    <mergeCell ref="G49:H49"/>
    <mergeCell ref="G50:H50"/>
    <mergeCell ref="G51:H51"/>
    <mergeCell ref="G52:H52"/>
    <mergeCell ref="G53:H53"/>
    <mergeCell ref="G54:H54"/>
    <mergeCell ref="G55:H55"/>
    <mergeCell ref="G56:H56"/>
    <mergeCell ref="G47:H47"/>
    <mergeCell ref="C12:E12"/>
    <mergeCell ref="G12:H12"/>
    <mergeCell ref="A19:B19"/>
    <mergeCell ref="A16:B16"/>
    <mergeCell ref="A12:B12"/>
    <mergeCell ref="A13:B13"/>
    <mergeCell ref="A20:B20"/>
    <mergeCell ref="C14:E14"/>
    <mergeCell ref="C13:E13"/>
    <mergeCell ref="G13:H13"/>
    <mergeCell ref="A14:B14"/>
    <mergeCell ref="A15:B15"/>
    <mergeCell ref="A17:B17"/>
    <mergeCell ref="A18:B18"/>
    <mergeCell ref="A46:F46"/>
    <mergeCell ref="A47:F47"/>
    <mergeCell ref="A22:B22"/>
    <mergeCell ref="A23:B23"/>
    <mergeCell ref="A24:B24"/>
    <mergeCell ref="A25:B25"/>
    <mergeCell ref="A26:B26"/>
    <mergeCell ref="A27:B27"/>
    <mergeCell ref="A28:B28"/>
    <mergeCell ref="B2:H2"/>
    <mergeCell ref="E1:G1"/>
    <mergeCell ref="A7:H7"/>
    <mergeCell ref="A8:H8"/>
    <mergeCell ref="A9:H9"/>
    <mergeCell ref="B4:H4"/>
    <mergeCell ref="A10:H10"/>
    <mergeCell ref="A21:B21"/>
    <mergeCell ref="G46:H46"/>
    <mergeCell ref="A29:B29"/>
    <mergeCell ref="A30:B30"/>
    <mergeCell ref="A31:B31"/>
    <mergeCell ref="A32:B32"/>
    <mergeCell ref="A33:B33"/>
    <mergeCell ref="A34:B34"/>
    <mergeCell ref="A35:B35"/>
    <mergeCell ref="A36:B36"/>
    <mergeCell ref="A37:B37"/>
  </mergeCells>
  <phoneticPr fontId="0" type="noConversion"/>
  <printOptions horizontalCentered="1"/>
  <pageMargins left="0.5" right="0.5" top="0.5" bottom="0.5" header="0.25" footer="0.25"/>
  <pageSetup scale="44" orientation="portrait" r:id="rId5"/>
  <headerFooter alignWithMargins="0">
    <oddFooter>&amp;R&amp;16Page S-5</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H88"/>
  <sheetViews>
    <sheetView showGridLines="0" view="pageBreakPreview" zoomScale="70" zoomScaleNormal="75" zoomScaleSheetLayoutView="70" workbookViewId="0"/>
  </sheetViews>
  <sheetFormatPr defaultRowHeight="12.75" x14ac:dyDescent="0.2"/>
  <cols>
    <col min="1" max="1" width="14.28515625" customWidth="1"/>
    <col min="2" max="2" width="50.7109375" customWidth="1"/>
    <col min="3" max="3" width="13" style="1" customWidth="1"/>
    <col min="4" max="8" width="18.7109375" customWidth="1"/>
  </cols>
  <sheetData>
    <row r="1" spans="1:8" x14ac:dyDescent="0.2">
      <c r="C1" s="1036"/>
      <c r="E1" s="1273" t="s">
        <v>1796</v>
      </c>
      <c r="F1" s="1273"/>
      <c r="G1" s="1273"/>
      <c r="H1" s="1033" t="str">
        <f>IF('Cover Page'!$E$14&gt;0,'Cover Page'!$E$14," ")</f>
        <v xml:space="preserve"> </v>
      </c>
    </row>
    <row r="2" spans="1:8" ht="15" customHeight="1" x14ac:dyDescent="0.2">
      <c r="A2" s="823" t="s">
        <v>2119</v>
      </c>
      <c r="B2" s="1177" t="str">
        <f>IF('Cover Page'!A$1&gt;0,'Cover Page'!$A$1," ")</f>
        <v xml:space="preserve"> </v>
      </c>
      <c r="C2" s="1177"/>
      <c r="D2" s="1177"/>
      <c r="E2" s="1560"/>
      <c r="F2" s="1560"/>
      <c r="G2" s="1560"/>
      <c r="H2" s="1560"/>
    </row>
    <row r="3" spans="1:8" ht="6" customHeight="1" x14ac:dyDescent="0.2"/>
    <row r="4" spans="1:8" ht="15" customHeight="1" x14ac:dyDescent="0.2">
      <c r="A4" s="1194" t="s">
        <v>1402</v>
      </c>
      <c r="B4" s="1194"/>
      <c r="C4" s="1194"/>
      <c r="D4" s="1194"/>
      <c r="E4" s="1194"/>
      <c r="F4" s="1194"/>
      <c r="G4" s="1194"/>
      <c r="H4" s="1194"/>
    </row>
    <row r="5" spans="1:8" ht="15" customHeight="1" thickBot="1" x14ac:dyDescent="0.25"/>
    <row r="6" spans="1:8" ht="15" customHeight="1" x14ac:dyDescent="0.2">
      <c r="A6" s="1435"/>
      <c r="B6" s="1465"/>
      <c r="C6" s="50"/>
      <c r="D6" s="50"/>
      <c r="E6" s="50"/>
      <c r="F6" s="50"/>
      <c r="G6" s="50"/>
      <c r="H6" s="186"/>
    </row>
    <row r="7" spans="1:8" s="30" customFormat="1" ht="15" customHeight="1" x14ac:dyDescent="0.2">
      <c r="A7" s="1428"/>
      <c r="B7" s="1441"/>
      <c r="C7" s="17" t="s">
        <v>555</v>
      </c>
      <c r="D7" s="17" t="s">
        <v>1721</v>
      </c>
      <c r="E7" s="17" t="s">
        <v>256</v>
      </c>
      <c r="F7" s="17" t="s">
        <v>257</v>
      </c>
      <c r="G7" s="17" t="s">
        <v>446</v>
      </c>
      <c r="H7" s="187" t="s">
        <v>1721</v>
      </c>
    </row>
    <row r="8" spans="1:8" s="30" customFormat="1" ht="15" customHeight="1" x14ac:dyDescent="0.2">
      <c r="A8" s="1428" t="s">
        <v>258</v>
      </c>
      <c r="B8" s="1441"/>
      <c r="C8" s="17" t="s">
        <v>609</v>
      </c>
      <c r="D8" s="17" t="s">
        <v>1727</v>
      </c>
      <c r="E8" s="17" t="s">
        <v>286</v>
      </c>
      <c r="F8" s="17" t="s">
        <v>286</v>
      </c>
      <c r="G8" s="17" t="s">
        <v>1587</v>
      </c>
      <c r="H8" s="187" t="s">
        <v>1722</v>
      </c>
    </row>
    <row r="9" spans="1:8" s="30" customFormat="1" ht="15" customHeight="1" x14ac:dyDescent="0.2">
      <c r="A9" s="1428" t="s">
        <v>953</v>
      </c>
      <c r="B9" s="1441"/>
      <c r="C9" s="17" t="s">
        <v>955</v>
      </c>
      <c r="D9" s="17" t="s">
        <v>958</v>
      </c>
      <c r="E9" s="17" t="s">
        <v>960</v>
      </c>
      <c r="F9" s="17" t="s">
        <v>962</v>
      </c>
      <c r="G9" s="17" t="s">
        <v>963</v>
      </c>
      <c r="H9" s="187" t="s">
        <v>607</v>
      </c>
    </row>
    <row r="10" spans="1:8" ht="15" customHeight="1" x14ac:dyDescent="0.2">
      <c r="A10" s="1433"/>
      <c r="B10" s="1442"/>
      <c r="C10" s="18"/>
      <c r="D10" s="18"/>
      <c r="E10" s="18"/>
      <c r="F10" s="18"/>
      <c r="G10" s="18"/>
      <c r="H10" s="188"/>
    </row>
    <row r="11" spans="1:8" ht="15" customHeight="1" x14ac:dyDescent="0.2">
      <c r="A11" s="1807" t="s">
        <v>259</v>
      </c>
      <c r="B11" s="1808"/>
      <c r="C11" s="22"/>
      <c r="D11" s="34"/>
      <c r="E11" s="34"/>
      <c r="F11" s="34"/>
      <c r="G11" s="34"/>
      <c r="H11" s="223"/>
    </row>
    <row r="12" spans="1:8" ht="15" customHeight="1" x14ac:dyDescent="0.2">
      <c r="A12" s="1466" t="s">
        <v>260</v>
      </c>
      <c r="B12" s="1467"/>
      <c r="C12" s="22">
        <v>301</v>
      </c>
      <c r="D12" s="530"/>
      <c r="E12" s="530"/>
      <c r="F12" s="530"/>
      <c r="G12" s="530"/>
      <c r="H12" s="240">
        <f>D12+E12-F12+G12</f>
        <v>0</v>
      </c>
    </row>
    <row r="13" spans="1:8" ht="15" customHeight="1" x14ac:dyDescent="0.2">
      <c r="A13" s="1472" t="s">
        <v>261</v>
      </c>
      <c r="B13" s="1473"/>
      <c r="C13" s="22">
        <v>302</v>
      </c>
      <c r="D13" s="530"/>
      <c r="E13" s="530"/>
      <c r="F13" s="530"/>
      <c r="G13" s="530"/>
      <c r="H13" s="240">
        <f>D13+E13-F13+G13</f>
        <v>0</v>
      </c>
    </row>
    <row r="14" spans="1:8" ht="15" customHeight="1" x14ac:dyDescent="0.2">
      <c r="A14" s="1472" t="s">
        <v>262</v>
      </c>
      <c r="B14" s="1473"/>
      <c r="C14" s="22">
        <v>303</v>
      </c>
      <c r="D14" s="530"/>
      <c r="E14" s="530"/>
      <c r="F14" s="530"/>
      <c r="G14" s="530"/>
      <c r="H14" s="240">
        <f>D14+E14-F14+G14</f>
        <v>0</v>
      </c>
    </row>
    <row r="15" spans="1:8" ht="15" customHeight="1" x14ac:dyDescent="0.2">
      <c r="A15" s="1472" t="s">
        <v>263</v>
      </c>
      <c r="B15" s="1473"/>
      <c r="C15" s="22"/>
      <c r="D15" s="177">
        <f>SUM(D12:D14)</f>
        <v>0</v>
      </c>
      <c r="E15" s="177">
        <f>SUM(E12:E14)</f>
        <v>0</v>
      </c>
      <c r="F15" s="177">
        <f>SUM(F12:F14)</f>
        <v>0</v>
      </c>
      <c r="G15" s="177">
        <f>SUM(G12:G14)</f>
        <v>0</v>
      </c>
      <c r="H15" s="242">
        <f>SUM(H12:H14)</f>
        <v>0</v>
      </c>
    </row>
    <row r="16" spans="1:8" ht="15" customHeight="1" x14ac:dyDescent="0.2">
      <c r="A16" s="1472"/>
      <c r="B16" s="1473"/>
      <c r="C16" s="22"/>
      <c r="D16" s="34"/>
      <c r="E16" s="34"/>
      <c r="F16" s="34"/>
      <c r="G16" s="34"/>
      <c r="H16" s="223"/>
    </row>
    <row r="17" spans="1:8" ht="15" customHeight="1" x14ac:dyDescent="0.2">
      <c r="A17" s="1807" t="s">
        <v>264</v>
      </c>
      <c r="B17" s="1808"/>
      <c r="C17" s="22"/>
      <c r="D17" s="34"/>
      <c r="E17" s="34"/>
      <c r="F17" s="34"/>
      <c r="G17" s="34"/>
      <c r="H17" s="223"/>
    </row>
    <row r="18" spans="1:8" ht="15" customHeight="1" x14ac:dyDescent="0.2">
      <c r="A18" s="1472" t="s">
        <v>265</v>
      </c>
      <c r="B18" s="1473"/>
      <c r="C18" s="22">
        <v>350</v>
      </c>
      <c r="D18" s="530"/>
      <c r="E18" s="530"/>
      <c r="F18" s="530"/>
      <c r="G18" s="530"/>
      <c r="H18" s="240">
        <f>D18+E18-F18+G18</f>
        <v>0</v>
      </c>
    </row>
    <row r="19" spans="1:8" ht="15" customHeight="1" x14ac:dyDescent="0.2">
      <c r="A19" s="1472" t="s">
        <v>266</v>
      </c>
      <c r="B19" s="1473"/>
      <c r="C19" s="22">
        <v>351</v>
      </c>
      <c r="D19" s="530"/>
      <c r="E19" s="530"/>
      <c r="F19" s="530"/>
      <c r="G19" s="530"/>
      <c r="H19" s="240">
        <f t="shared" ref="H19:H27" si="0">D19+E19-F19+G19</f>
        <v>0</v>
      </c>
    </row>
    <row r="20" spans="1:8" ht="15" customHeight="1" x14ac:dyDescent="0.2">
      <c r="A20" s="1472" t="s">
        <v>267</v>
      </c>
      <c r="B20" s="1473"/>
      <c r="C20" s="22">
        <v>352</v>
      </c>
      <c r="D20" s="530"/>
      <c r="E20" s="530"/>
      <c r="F20" s="530"/>
      <c r="G20" s="530"/>
      <c r="H20" s="240">
        <f t="shared" si="0"/>
        <v>0</v>
      </c>
    </row>
    <row r="21" spans="1:8" ht="15" customHeight="1" x14ac:dyDescent="0.2">
      <c r="A21" s="1472" t="s">
        <v>268</v>
      </c>
      <c r="B21" s="1473"/>
      <c r="C21" s="22">
        <v>352.1</v>
      </c>
      <c r="D21" s="530"/>
      <c r="E21" s="530"/>
      <c r="F21" s="530"/>
      <c r="G21" s="530"/>
      <c r="H21" s="240">
        <f t="shared" si="0"/>
        <v>0</v>
      </c>
    </row>
    <row r="22" spans="1:8" ht="15" customHeight="1" x14ac:dyDescent="0.2">
      <c r="A22" s="1472" t="s">
        <v>269</v>
      </c>
      <c r="B22" s="1473"/>
      <c r="C22" s="22">
        <v>352.2</v>
      </c>
      <c r="D22" s="530"/>
      <c r="E22" s="530"/>
      <c r="F22" s="530"/>
      <c r="G22" s="530"/>
      <c r="H22" s="240">
        <f t="shared" si="0"/>
        <v>0</v>
      </c>
    </row>
    <row r="23" spans="1:8" ht="15" customHeight="1" x14ac:dyDescent="0.2">
      <c r="A23" s="1472" t="s">
        <v>270</v>
      </c>
      <c r="B23" s="1473"/>
      <c r="C23" s="22">
        <v>352.3</v>
      </c>
      <c r="D23" s="530"/>
      <c r="E23" s="530"/>
      <c r="F23" s="530"/>
      <c r="G23" s="530"/>
      <c r="H23" s="240">
        <f t="shared" si="0"/>
        <v>0</v>
      </c>
    </row>
    <row r="24" spans="1:8" ht="15" customHeight="1" x14ac:dyDescent="0.2">
      <c r="A24" s="1472" t="s">
        <v>271</v>
      </c>
      <c r="B24" s="1473"/>
      <c r="C24" s="22">
        <v>353</v>
      </c>
      <c r="D24" s="530"/>
      <c r="E24" s="530"/>
      <c r="F24" s="530"/>
      <c r="G24" s="530"/>
      <c r="H24" s="240">
        <f t="shared" si="0"/>
        <v>0</v>
      </c>
    </row>
    <row r="25" spans="1:8" ht="15" customHeight="1" x14ac:dyDescent="0.2">
      <c r="A25" s="1472" t="s">
        <v>272</v>
      </c>
      <c r="B25" s="1473"/>
      <c r="C25" s="22">
        <v>354</v>
      </c>
      <c r="D25" s="530"/>
      <c r="E25" s="530"/>
      <c r="F25" s="530"/>
      <c r="G25" s="530"/>
      <c r="H25" s="240">
        <f t="shared" si="0"/>
        <v>0</v>
      </c>
    </row>
    <row r="26" spans="1:8" ht="15" customHeight="1" x14ac:dyDescent="0.2">
      <c r="A26" s="1472" t="s">
        <v>273</v>
      </c>
      <c r="B26" s="1473"/>
      <c r="C26" s="22">
        <v>355</v>
      </c>
      <c r="D26" s="530"/>
      <c r="E26" s="530"/>
      <c r="F26" s="530"/>
      <c r="G26" s="530"/>
      <c r="H26" s="240">
        <f t="shared" si="0"/>
        <v>0</v>
      </c>
    </row>
    <row r="27" spans="1:8" ht="15" customHeight="1" x14ac:dyDescent="0.2">
      <c r="A27" s="1472" t="s">
        <v>235</v>
      </c>
      <c r="B27" s="1473"/>
      <c r="C27" s="22">
        <v>356</v>
      </c>
      <c r="D27" s="530"/>
      <c r="E27" s="530"/>
      <c r="F27" s="530"/>
      <c r="G27" s="530"/>
      <c r="H27" s="240">
        <f t="shared" si="0"/>
        <v>0</v>
      </c>
    </row>
    <row r="28" spans="1:8" ht="15" customHeight="1" x14ac:dyDescent="0.2">
      <c r="A28" s="1466" t="s">
        <v>236</v>
      </c>
      <c r="B28" s="1467"/>
      <c r="C28" s="22"/>
      <c r="D28" s="177">
        <f>SUM(D18:D27)</f>
        <v>0</v>
      </c>
      <c r="E28" s="177">
        <f>SUM(E18:E27)</f>
        <v>0</v>
      </c>
      <c r="F28" s="177">
        <f>SUM(F18:F27)</f>
        <v>0</v>
      </c>
      <c r="G28" s="177">
        <f>SUM(G18:G27)</f>
        <v>0</v>
      </c>
      <c r="H28" s="242">
        <f>SUM(H18:H27)</f>
        <v>0</v>
      </c>
    </row>
    <row r="29" spans="1:8" ht="15" customHeight="1" x14ac:dyDescent="0.2">
      <c r="A29" s="1472"/>
      <c r="B29" s="1473"/>
      <c r="C29" s="22"/>
      <c r="D29" s="34"/>
      <c r="E29" s="34"/>
      <c r="F29" s="34"/>
      <c r="G29" s="34"/>
      <c r="H29" s="223"/>
    </row>
    <row r="30" spans="1:8" ht="15" customHeight="1" x14ac:dyDescent="0.2">
      <c r="A30" s="1807" t="s">
        <v>237</v>
      </c>
      <c r="B30" s="1808"/>
      <c r="C30" s="22"/>
      <c r="D30" s="34"/>
      <c r="E30" s="34"/>
      <c r="F30" s="34"/>
      <c r="G30" s="34"/>
      <c r="H30" s="223"/>
    </row>
    <row r="31" spans="1:8" ht="15" customHeight="1" x14ac:dyDescent="0.2">
      <c r="A31" s="1472" t="s">
        <v>265</v>
      </c>
      <c r="B31" s="1473"/>
      <c r="C31" s="22">
        <v>360</v>
      </c>
      <c r="D31" s="530"/>
      <c r="E31" s="530"/>
      <c r="F31" s="530"/>
      <c r="G31" s="530"/>
      <c r="H31" s="240">
        <f t="shared" ref="H31:H36" si="1">D31+E31-F31+G31</f>
        <v>0</v>
      </c>
    </row>
    <row r="32" spans="1:8" ht="15" customHeight="1" x14ac:dyDescent="0.2">
      <c r="A32" s="1472" t="s">
        <v>266</v>
      </c>
      <c r="B32" s="1473"/>
      <c r="C32" s="22">
        <v>361</v>
      </c>
      <c r="D32" s="530"/>
      <c r="E32" s="530"/>
      <c r="F32" s="530"/>
      <c r="G32" s="530"/>
      <c r="H32" s="240">
        <f t="shared" si="1"/>
        <v>0</v>
      </c>
    </row>
    <row r="33" spans="1:8" ht="15" customHeight="1" x14ac:dyDescent="0.2">
      <c r="A33" s="1472" t="s">
        <v>238</v>
      </c>
      <c r="B33" s="1473"/>
      <c r="C33" s="22">
        <v>362</v>
      </c>
      <c r="D33" s="530"/>
      <c r="E33" s="530"/>
      <c r="F33" s="530"/>
      <c r="G33" s="530"/>
      <c r="H33" s="240">
        <f t="shared" si="1"/>
        <v>0</v>
      </c>
    </row>
    <row r="34" spans="1:8" ht="15" customHeight="1" x14ac:dyDescent="0.2">
      <c r="A34" s="1472" t="s">
        <v>239</v>
      </c>
      <c r="B34" s="1473"/>
      <c r="C34" s="22">
        <v>363</v>
      </c>
      <c r="D34" s="530"/>
      <c r="E34" s="530"/>
      <c r="F34" s="530"/>
      <c r="G34" s="530"/>
      <c r="H34" s="240">
        <f t="shared" si="1"/>
        <v>0</v>
      </c>
    </row>
    <row r="35" spans="1:8" ht="15" customHeight="1" x14ac:dyDescent="0.2">
      <c r="A35" s="1472" t="s">
        <v>240</v>
      </c>
      <c r="B35" s="1473"/>
      <c r="C35" s="22">
        <v>364</v>
      </c>
      <c r="D35" s="530"/>
      <c r="E35" s="530"/>
      <c r="F35" s="530"/>
      <c r="G35" s="530"/>
      <c r="H35" s="240">
        <f t="shared" si="1"/>
        <v>0</v>
      </c>
    </row>
    <row r="36" spans="1:8" ht="15" customHeight="1" x14ac:dyDescent="0.2">
      <c r="A36" s="1472" t="s">
        <v>241</v>
      </c>
      <c r="B36" s="1473"/>
      <c r="C36" s="22">
        <v>365</v>
      </c>
      <c r="D36" s="530"/>
      <c r="E36" s="530"/>
      <c r="F36" s="530"/>
      <c r="G36" s="530"/>
      <c r="H36" s="240">
        <f t="shared" si="1"/>
        <v>0</v>
      </c>
    </row>
    <row r="37" spans="1:8" ht="15" customHeight="1" x14ac:dyDescent="0.2">
      <c r="A37" s="1472" t="s">
        <v>242</v>
      </c>
      <c r="B37" s="1473"/>
      <c r="C37" s="22"/>
      <c r="D37" s="177">
        <f>SUM(D31:D36)</f>
        <v>0</v>
      </c>
      <c r="E37" s="177">
        <f>SUM(E31:E36)</f>
        <v>0</v>
      </c>
      <c r="F37" s="177">
        <f>SUM(F31:F36)</f>
        <v>0</v>
      </c>
      <c r="G37" s="177">
        <f>SUM(G31:G36)</f>
        <v>0</v>
      </c>
      <c r="H37" s="242">
        <f>SUM(H31:H36)</f>
        <v>0</v>
      </c>
    </row>
    <row r="38" spans="1:8" ht="15" customHeight="1" x14ac:dyDescent="0.2">
      <c r="A38" s="1472"/>
      <c r="B38" s="1473"/>
      <c r="C38" s="22"/>
      <c r="D38" s="34"/>
      <c r="E38" s="34"/>
      <c r="F38" s="34"/>
      <c r="G38" s="34"/>
      <c r="H38" s="223"/>
    </row>
    <row r="39" spans="1:8" ht="15" customHeight="1" x14ac:dyDescent="0.2">
      <c r="A39" s="1832" t="s">
        <v>1521</v>
      </c>
      <c r="B39" s="1833"/>
      <c r="C39" s="22"/>
      <c r="D39" s="34"/>
      <c r="E39" s="34"/>
      <c r="F39" s="34"/>
      <c r="G39" s="34"/>
      <c r="H39" s="223"/>
    </row>
    <row r="40" spans="1:8" ht="15" customHeight="1" x14ac:dyDescent="0.2">
      <c r="A40" s="1472" t="s">
        <v>265</v>
      </c>
      <c r="B40" s="1473"/>
      <c r="C40" s="22">
        <v>370</v>
      </c>
      <c r="D40" s="530"/>
      <c r="E40" s="530"/>
      <c r="F40" s="530"/>
      <c r="G40" s="530"/>
      <c r="H40" s="240">
        <f>D40+E40-F40+G40</f>
        <v>0</v>
      </c>
    </row>
    <row r="41" spans="1:8" ht="15" customHeight="1" x14ac:dyDescent="0.2">
      <c r="A41" s="1472" t="s">
        <v>1643</v>
      </c>
      <c r="B41" s="1473"/>
      <c r="C41" s="22">
        <v>370.1</v>
      </c>
      <c r="D41" s="530"/>
      <c r="E41" s="530"/>
      <c r="F41" s="530"/>
      <c r="G41" s="530"/>
      <c r="H41" s="240">
        <f t="shared" ref="H41:H47" si="2">D41+E41-F41+G41</f>
        <v>0</v>
      </c>
    </row>
    <row r="42" spans="1:8" ht="15" customHeight="1" x14ac:dyDescent="0.2">
      <c r="A42" s="1472" t="s">
        <v>1644</v>
      </c>
      <c r="B42" s="1473"/>
      <c r="C42" s="22">
        <v>370.2</v>
      </c>
      <c r="D42" s="530"/>
      <c r="E42" s="530"/>
      <c r="F42" s="530"/>
      <c r="G42" s="530"/>
      <c r="H42" s="240">
        <f t="shared" si="2"/>
        <v>0</v>
      </c>
    </row>
    <row r="43" spans="1:8" ht="15" customHeight="1" x14ac:dyDescent="0.2">
      <c r="A43" s="1472" t="s">
        <v>266</v>
      </c>
      <c r="B43" s="1473"/>
      <c r="C43" s="22">
        <v>371</v>
      </c>
      <c r="D43" s="530"/>
      <c r="E43" s="530"/>
      <c r="F43" s="530"/>
      <c r="G43" s="530"/>
      <c r="H43" s="240">
        <f t="shared" si="2"/>
        <v>0</v>
      </c>
    </row>
    <row r="44" spans="1:8" ht="15" customHeight="1" x14ac:dyDescent="0.2">
      <c r="A44" s="1472" t="s">
        <v>1645</v>
      </c>
      <c r="B44" s="1473"/>
      <c r="C44" s="22">
        <v>372</v>
      </c>
      <c r="D44" s="530"/>
      <c r="E44" s="530"/>
      <c r="F44" s="530"/>
      <c r="G44" s="530"/>
      <c r="H44" s="240">
        <f t="shared" si="2"/>
        <v>0</v>
      </c>
    </row>
    <row r="45" spans="1:8" ht="15" customHeight="1" x14ac:dyDescent="0.2">
      <c r="A45" s="1472" t="s">
        <v>1646</v>
      </c>
      <c r="B45" s="1473"/>
      <c r="C45" s="22">
        <v>373</v>
      </c>
      <c r="D45" s="530"/>
      <c r="E45" s="530"/>
      <c r="F45" s="530"/>
      <c r="G45" s="530"/>
      <c r="H45" s="240">
        <f t="shared" si="2"/>
        <v>0</v>
      </c>
    </row>
    <row r="46" spans="1:8" ht="15" customHeight="1" x14ac:dyDescent="0.2">
      <c r="A46" s="1472" t="s">
        <v>1647</v>
      </c>
      <c r="B46" s="1473"/>
      <c r="C46" s="22">
        <v>374</v>
      </c>
      <c r="D46" s="530"/>
      <c r="E46" s="530"/>
      <c r="F46" s="530"/>
      <c r="G46" s="530"/>
      <c r="H46" s="240">
        <f t="shared" si="2"/>
        <v>0</v>
      </c>
    </row>
    <row r="47" spans="1:8" ht="15" customHeight="1" x14ac:dyDescent="0.2">
      <c r="A47" s="1472" t="s">
        <v>1648</v>
      </c>
      <c r="B47" s="1473"/>
      <c r="C47" s="22">
        <v>375</v>
      </c>
      <c r="D47" s="530"/>
      <c r="E47" s="530"/>
      <c r="F47" s="530"/>
      <c r="G47" s="530"/>
      <c r="H47" s="240">
        <f t="shared" si="2"/>
        <v>0</v>
      </c>
    </row>
    <row r="48" spans="1:8" ht="15" customHeight="1" x14ac:dyDescent="0.2">
      <c r="A48" s="1472" t="s">
        <v>1649</v>
      </c>
      <c r="B48" s="1473"/>
      <c r="C48" s="22"/>
      <c r="D48" s="177">
        <f>SUM(D40:D47)</f>
        <v>0</v>
      </c>
      <c r="E48" s="177">
        <f>SUM(E40:E47)</f>
        <v>0</v>
      </c>
      <c r="F48" s="177">
        <f>SUM(F40:F47)</f>
        <v>0</v>
      </c>
      <c r="G48" s="177">
        <f>SUM(G40:G47)</f>
        <v>0</v>
      </c>
      <c r="H48" s="242">
        <f>SUM(H40:H47)</f>
        <v>0</v>
      </c>
    </row>
    <row r="49" spans="1:8" ht="15" customHeight="1" x14ac:dyDescent="0.2">
      <c r="A49" s="1472"/>
      <c r="B49" s="1473"/>
      <c r="C49" s="22"/>
      <c r="D49" s="34"/>
      <c r="E49" s="34"/>
      <c r="F49" s="34"/>
      <c r="G49" s="34"/>
      <c r="H49" s="223"/>
    </row>
    <row r="50" spans="1:8" ht="15" customHeight="1" x14ac:dyDescent="0.2">
      <c r="A50" s="1807" t="s">
        <v>1650</v>
      </c>
      <c r="B50" s="1808"/>
      <c r="C50" s="22"/>
      <c r="D50" s="34"/>
      <c r="E50" s="34"/>
      <c r="F50" s="34"/>
      <c r="G50" s="34"/>
      <c r="H50" s="223"/>
    </row>
    <row r="51" spans="1:8" ht="15" customHeight="1" x14ac:dyDescent="0.2">
      <c r="A51" s="1472" t="s">
        <v>265</v>
      </c>
      <c r="B51" s="1473"/>
      <c r="C51" s="22">
        <v>389</v>
      </c>
      <c r="D51" s="530"/>
      <c r="E51" s="530"/>
      <c r="F51" s="530"/>
      <c r="G51" s="530"/>
      <c r="H51" s="240">
        <f>D51+E51-F51+G51</f>
        <v>0</v>
      </c>
    </row>
    <row r="52" spans="1:8" ht="15" customHeight="1" x14ac:dyDescent="0.2">
      <c r="A52" s="1472" t="s">
        <v>266</v>
      </c>
      <c r="B52" s="1473"/>
      <c r="C52" s="22">
        <v>390</v>
      </c>
      <c r="D52" s="530"/>
      <c r="E52" s="530"/>
      <c r="F52" s="530"/>
      <c r="G52" s="530"/>
      <c r="H52" s="240">
        <f t="shared" ref="H52:H60" si="3">D52+E52-F52+G52</f>
        <v>0</v>
      </c>
    </row>
    <row r="53" spans="1:8" ht="15" customHeight="1" x14ac:dyDescent="0.2">
      <c r="A53" s="1472" t="s">
        <v>1651</v>
      </c>
      <c r="B53" s="1473"/>
      <c r="C53" s="22">
        <v>391</v>
      </c>
      <c r="D53" s="530"/>
      <c r="E53" s="530"/>
      <c r="F53" s="530"/>
      <c r="G53" s="530"/>
      <c r="H53" s="240">
        <f t="shared" si="3"/>
        <v>0</v>
      </c>
    </row>
    <row r="54" spans="1:8" ht="15" customHeight="1" x14ac:dyDescent="0.2">
      <c r="A54" s="1472" t="s">
        <v>2086</v>
      </c>
      <c r="B54" s="1473"/>
      <c r="C54" s="22">
        <v>392</v>
      </c>
      <c r="D54" s="530"/>
      <c r="E54" s="530"/>
      <c r="F54" s="530"/>
      <c r="G54" s="530"/>
      <c r="H54" s="240">
        <f t="shared" si="3"/>
        <v>0</v>
      </c>
    </row>
    <row r="55" spans="1:8" ht="15" customHeight="1" x14ac:dyDescent="0.2">
      <c r="A55" s="1472" t="s">
        <v>2087</v>
      </c>
      <c r="B55" s="1473"/>
      <c r="C55" s="22">
        <v>393</v>
      </c>
      <c r="D55" s="530"/>
      <c r="E55" s="530"/>
      <c r="F55" s="530"/>
      <c r="G55" s="530"/>
      <c r="H55" s="240">
        <f t="shared" si="3"/>
        <v>0</v>
      </c>
    </row>
    <row r="56" spans="1:8" ht="15" customHeight="1" x14ac:dyDescent="0.2">
      <c r="A56" s="1472" t="s">
        <v>0</v>
      </c>
      <c r="B56" s="1473"/>
      <c r="C56" s="22">
        <v>394</v>
      </c>
      <c r="D56" s="530"/>
      <c r="E56" s="530"/>
      <c r="F56" s="530"/>
      <c r="G56" s="530"/>
      <c r="H56" s="240">
        <f t="shared" si="3"/>
        <v>0</v>
      </c>
    </row>
    <row r="57" spans="1:8" ht="15" customHeight="1" x14ac:dyDescent="0.2">
      <c r="A57" s="1472" t="s">
        <v>1</v>
      </c>
      <c r="B57" s="1473"/>
      <c r="C57" s="22">
        <v>395</v>
      </c>
      <c r="D57" s="530"/>
      <c r="E57" s="530"/>
      <c r="F57" s="530"/>
      <c r="G57" s="530"/>
      <c r="H57" s="240">
        <f t="shared" si="3"/>
        <v>0</v>
      </c>
    </row>
    <row r="58" spans="1:8" ht="15" customHeight="1" x14ac:dyDescent="0.2">
      <c r="A58" s="1472" t="s">
        <v>2</v>
      </c>
      <c r="B58" s="1473"/>
      <c r="C58" s="22">
        <v>396</v>
      </c>
      <c r="D58" s="530"/>
      <c r="E58" s="530"/>
      <c r="F58" s="530"/>
      <c r="G58" s="530"/>
      <c r="H58" s="240">
        <f t="shared" si="3"/>
        <v>0</v>
      </c>
    </row>
    <row r="59" spans="1:8" ht="15" customHeight="1" x14ac:dyDescent="0.2">
      <c r="A59" s="1472" t="s">
        <v>312</v>
      </c>
      <c r="B59" s="1473"/>
      <c r="C59" s="22">
        <v>397</v>
      </c>
      <c r="D59" s="530"/>
      <c r="E59" s="530"/>
      <c r="F59" s="530"/>
      <c r="G59" s="530"/>
      <c r="H59" s="240">
        <f t="shared" si="3"/>
        <v>0</v>
      </c>
    </row>
    <row r="60" spans="1:8" ht="15" customHeight="1" x14ac:dyDescent="0.2">
      <c r="A60" s="1472" t="s">
        <v>679</v>
      </c>
      <c r="B60" s="1473"/>
      <c r="C60" s="22">
        <v>399</v>
      </c>
      <c r="D60" s="530"/>
      <c r="E60" s="530"/>
      <c r="F60" s="530"/>
      <c r="G60" s="530"/>
      <c r="H60" s="240">
        <f t="shared" si="3"/>
        <v>0</v>
      </c>
    </row>
    <row r="61" spans="1:8" ht="15" customHeight="1" x14ac:dyDescent="0.2">
      <c r="A61" s="1472" t="s">
        <v>680</v>
      </c>
      <c r="B61" s="1473"/>
      <c r="C61" s="22"/>
      <c r="D61" s="177">
        <f>SUM(D51:D60)</f>
        <v>0</v>
      </c>
      <c r="E61" s="177">
        <f>SUM(E51:E60)</f>
        <v>0</v>
      </c>
      <c r="F61" s="177">
        <f>SUM(F51:F60)</f>
        <v>0</v>
      </c>
      <c r="G61" s="177">
        <f>SUM(G51:G60)</f>
        <v>0</v>
      </c>
      <c r="H61" s="242">
        <f>SUM(H51:H60)</f>
        <v>0</v>
      </c>
    </row>
    <row r="62" spans="1:8" ht="15" customHeight="1" x14ac:dyDescent="0.2">
      <c r="A62" s="1472"/>
      <c r="B62" s="1473"/>
      <c r="C62" s="22"/>
      <c r="D62" s="34"/>
      <c r="E62" s="34"/>
      <c r="F62" s="34"/>
      <c r="G62" s="34"/>
      <c r="H62" s="223"/>
    </row>
    <row r="63" spans="1:8" ht="15" customHeight="1" thickBot="1" x14ac:dyDescent="0.25">
      <c r="A63" s="1472" t="s">
        <v>681</v>
      </c>
      <c r="B63" s="1473"/>
      <c r="C63" s="22"/>
      <c r="D63" s="74">
        <f>D15+D28+D37+D48+D61</f>
        <v>0</v>
      </c>
      <c r="E63" s="74">
        <f>E15+E28+E37+E48+E61</f>
        <v>0</v>
      </c>
      <c r="F63" s="74">
        <f>F15+F28+F37+F48+F61</f>
        <v>0</v>
      </c>
      <c r="G63" s="74">
        <f>G15+G28+G37+G48+G61</f>
        <v>0</v>
      </c>
      <c r="H63" s="74">
        <f>H15+H28+H37+H48+H61</f>
        <v>0</v>
      </c>
    </row>
    <row r="64" spans="1:8" s="30" customFormat="1" ht="15" customHeight="1" thickTop="1" x14ac:dyDescent="0.2">
      <c r="A64" s="1472"/>
      <c r="B64" s="1473"/>
      <c r="C64" s="22"/>
      <c r="D64" s="58" t="s">
        <v>1192</v>
      </c>
      <c r="E64" s="34"/>
      <c r="F64" s="34"/>
      <c r="G64" s="34"/>
      <c r="H64" s="195" t="s">
        <v>1192</v>
      </c>
    </row>
    <row r="65" spans="1:8" ht="15" customHeight="1" x14ac:dyDescent="0.2">
      <c r="A65" s="1495"/>
      <c r="B65" s="1496"/>
      <c r="C65" s="24"/>
      <c r="D65" s="335"/>
      <c r="E65" s="128"/>
      <c r="F65" s="128"/>
      <c r="G65" s="128"/>
      <c r="H65" s="360"/>
    </row>
    <row r="66" spans="1:8" ht="15" customHeight="1" x14ac:dyDescent="0.2">
      <c r="A66" s="1836" t="s">
        <v>1335</v>
      </c>
      <c r="B66" s="1837"/>
      <c r="C66" s="1837"/>
      <c r="D66" s="1837"/>
      <c r="E66" s="1837"/>
      <c r="F66" s="1837"/>
      <c r="G66" s="1837"/>
      <c r="H66" s="1838"/>
    </row>
    <row r="67" spans="1:8" ht="15" customHeight="1" x14ac:dyDescent="0.2">
      <c r="A67" s="1557" t="s">
        <v>1545</v>
      </c>
      <c r="B67" s="1632"/>
      <c r="C67" s="1632"/>
      <c r="D67" s="1632"/>
      <c r="E67" s="1632"/>
      <c r="F67" s="1632"/>
      <c r="G67" s="1632"/>
      <c r="H67" s="1834"/>
    </row>
    <row r="68" spans="1:8" ht="15" customHeight="1" x14ac:dyDescent="0.2">
      <c r="A68" s="1557" t="s">
        <v>1007</v>
      </c>
      <c r="B68" s="1632"/>
      <c r="C68" s="1632"/>
      <c r="D68" s="1632"/>
      <c r="E68" s="1632"/>
      <c r="F68" s="1632"/>
      <c r="G68" s="1632"/>
      <c r="H68" s="1834"/>
    </row>
    <row r="69" spans="1:8" ht="15" customHeight="1" x14ac:dyDescent="0.2">
      <c r="A69" s="1835"/>
      <c r="B69" s="1763"/>
      <c r="C69" s="1763"/>
      <c r="D69" s="1763"/>
      <c r="E69" s="1763"/>
      <c r="F69" s="1763"/>
      <c r="G69" s="1763"/>
      <c r="H69" s="1764"/>
    </row>
    <row r="70" spans="1:8" ht="15" customHeight="1" x14ac:dyDescent="0.2">
      <c r="A70" s="1688" t="s">
        <v>148</v>
      </c>
      <c r="B70" s="1689"/>
      <c r="C70" s="1689"/>
      <c r="D70" s="1689"/>
      <c r="E70" s="1689"/>
      <c r="F70" s="1689"/>
      <c r="G70" s="1689"/>
      <c r="H70" s="1690"/>
    </row>
    <row r="71" spans="1:8" ht="15" customHeight="1" x14ac:dyDescent="0.2">
      <c r="A71" s="1483"/>
      <c r="B71" s="1484"/>
      <c r="C71" s="1484"/>
      <c r="D71" s="1484"/>
      <c r="E71" s="1484"/>
      <c r="F71" s="1484"/>
      <c r="G71" s="1484"/>
      <c r="H71" s="1485"/>
    </row>
    <row r="72" spans="1:8" ht="15" customHeight="1" x14ac:dyDescent="0.2">
      <c r="A72" s="1486"/>
      <c r="B72" s="1737"/>
      <c r="C72" s="1737"/>
      <c r="D72" s="1737"/>
      <c r="E72" s="1737"/>
      <c r="F72" s="1737"/>
      <c r="G72" s="1737"/>
      <c r="H72" s="1488"/>
    </row>
    <row r="73" spans="1:8" ht="15" customHeight="1" x14ac:dyDescent="0.2">
      <c r="A73" s="1486"/>
      <c r="B73" s="1737"/>
      <c r="C73" s="1737"/>
      <c r="D73" s="1737"/>
      <c r="E73" s="1737"/>
      <c r="F73" s="1737"/>
      <c r="G73" s="1737"/>
      <c r="H73" s="1488"/>
    </row>
    <row r="74" spans="1:8" ht="15" customHeight="1" x14ac:dyDescent="0.2">
      <c r="A74" s="1486"/>
      <c r="B74" s="1737"/>
      <c r="C74" s="1737"/>
      <c r="D74" s="1737"/>
      <c r="E74" s="1737"/>
      <c r="F74" s="1737"/>
      <c r="G74" s="1737"/>
      <c r="H74" s="1488"/>
    </row>
    <row r="75" spans="1:8" ht="15" customHeight="1" x14ac:dyDescent="0.2">
      <c r="A75" s="1486"/>
      <c r="B75" s="1737"/>
      <c r="C75" s="1737"/>
      <c r="D75" s="1737"/>
      <c r="E75" s="1737"/>
      <c r="F75" s="1737"/>
      <c r="G75" s="1737"/>
      <c r="H75" s="1488"/>
    </row>
    <row r="76" spans="1:8" ht="15" customHeight="1" x14ac:dyDescent="0.2">
      <c r="A76" s="1486"/>
      <c r="B76" s="1737"/>
      <c r="C76" s="1737"/>
      <c r="D76" s="1737"/>
      <c r="E76" s="1737"/>
      <c r="F76" s="1737"/>
      <c r="G76" s="1737"/>
      <c r="H76" s="1488"/>
    </row>
    <row r="77" spans="1:8" ht="15" customHeight="1" x14ac:dyDescent="0.2">
      <c r="A77" s="1486"/>
      <c r="B77" s="1737"/>
      <c r="C77" s="1737"/>
      <c r="D77" s="1737"/>
      <c r="E77" s="1737"/>
      <c r="F77" s="1737"/>
      <c r="G77" s="1737"/>
      <c r="H77" s="1488"/>
    </row>
    <row r="78" spans="1:8" ht="15" customHeight="1" thickBot="1" x14ac:dyDescent="0.25">
      <c r="A78" s="1288"/>
      <c r="B78" s="1289"/>
      <c r="C78" s="1289"/>
      <c r="D78" s="1289"/>
      <c r="E78" s="1289"/>
      <c r="F78" s="1289"/>
      <c r="G78" s="1289"/>
      <c r="H78" s="1290"/>
    </row>
    <row r="80" spans="1:8" x14ac:dyDescent="0.2">
      <c r="G80" s="73"/>
      <c r="H80" s="54" t="s">
        <v>853</v>
      </c>
    </row>
    <row r="81" spans="3:3" s="509" customFormat="1" x14ac:dyDescent="0.2">
      <c r="C81" s="884"/>
    </row>
    <row r="82" spans="3:3" s="509" customFormat="1" x14ac:dyDescent="0.2">
      <c r="C82" s="884"/>
    </row>
    <row r="83" spans="3:3" s="509" customFormat="1" x14ac:dyDescent="0.2">
      <c r="C83" s="884"/>
    </row>
    <row r="84" spans="3:3" s="509" customFormat="1" x14ac:dyDescent="0.2">
      <c r="C84" s="884"/>
    </row>
    <row r="85" spans="3:3" s="509" customFormat="1" x14ac:dyDescent="0.2">
      <c r="C85" s="884"/>
    </row>
    <row r="86" spans="3:3" s="509" customFormat="1" x14ac:dyDescent="0.2">
      <c r="C86" s="884"/>
    </row>
    <row r="87" spans="3:3" s="509" customFormat="1" x14ac:dyDescent="0.2">
      <c r="C87" s="884"/>
    </row>
    <row r="88" spans="3:3" s="509" customFormat="1" x14ac:dyDescent="0.2">
      <c r="C88" s="884"/>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0.5" header="0.25" footer="0.25"/>
      <printOptions horizontalCentered="1" gridLines="1"/>
      <pageSetup scale="58" orientation="portrait" r:id="rId1"/>
      <headerFooter alignWithMargins="0">
        <oddFooter>&amp;R&amp;12Page S-6</oddFooter>
      </headerFooter>
    </customSheetView>
    <customSheetView guid="{5798407D-750F-4210-A659-AB18B2146EC8}" scale="75" showGridLines="0" fitToPage="1" showRuler="0">
      <pageMargins left="0.5" right="0.5" top="0.5" bottom="0.5" header="0.25" footer="0.25"/>
      <printOptions horizontalCentered="1"/>
      <pageSetup scale="59" orientation="portrait" r:id="rId2"/>
      <headerFooter alignWithMargins="0">
        <oddFooter>&amp;R&amp;12Page S-6</oddFooter>
      </headerFooter>
    </customSheetView>
    <customSheetView guid="{2A3615D7-7698-4568-8705-B8674009C55E}" scale="75" showGridLines="0" fitToPage="1">
      <selection sqref="A1:K2"/>
      <pageMargins left="0.5" right="0.5" top="0.5" bottom="0.5" header="0.25" footer="0.25"/>
      <printOptions horizontalCentered="1" gridLines="1"/>
      <pageSetup scale="58" orientation="portrait" r:id="rId3"/>
      <headerFooter alignWithMargins="0">
        <oddFooter>&amp;R&amp;12Page S-6</oddFooter>
      </headerFooter>
    </customSheetView>
    <customSheetView guid="{FFE0FEC9-02DE-4FCF-B2B2-8C86F1867C4E}" scale="75" showGridLines="0" fitToPage="1">
      <selection sqref="A1:K2"/>
      <pageMargins left="0.5" right="0.5" top="0.5" bottom="0.5" header="0.25" footer="0.25"/>
      <printOptions horizontalCentered="1" gridLines="1"/>
      <pageSetup scale="58" orientation="portrait" r:id="rId4"/>
      <headerFooter alignWithMargins="0">
        <oddFooter>&amp;R&amp;12Page S-6</oddFooter>
      </headerFooter>
    </customSheetView>
  </customSheetViews>
  <mergeCells count="69">
    <mergeCell ref="A71:H78"/>
    <mergeCell ref="A68:H68"/>
    <mergeCell ref="A69:H69"/>
    <mergeCell ref="A52:B52"/>
    <mergeCell ref="A53:B53"/>
    <mergeCell ref="A54:B54"/>
    <mergeCell ref="A70:H70"/>
    <mergeCell ref="A63:B63"/>
    <mergeCell ref="A65:B65"/>
    <mergeCell ref="A67:H67"/>
    <mergeCell ref="A59:B59"/>
    <mergeCell ref="A66:H66"/>
    <mergeCell ref="A64:B64"/>
    <mergeCell ref="A61:B61"/>
    <mergeCell ref="A62:B62"/>
    <mergeCell ref="A49:B49"/>
    <mergeCell ref="A60:B60"/>
    <mergeCell ref="A50:B50"/>
    <mergeCell ref="A51:B51"/>
    <mergeCell ref="A41:B41"/>
    <mergeCell ref="A42:B42"/>
    <mergeCell ref="A43:B43"/>
    <mergeCell ref="A44:B44"/>
    <mergeCell ref="A45:B45"/>
    <mergeCell ref="A46:B46"/>
    <mergeCell ref="A47:B47"/>
    <mergeCell ref="A48:B48"/>
    <mergeCell ref="A55:B55"/>
    <mergeCell ref="A56:B56"/>
    <mergeCell ref="A57:B57"/>
    <mergeCell ref="A58:B58"/>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B2:H2"/>
    <mergeCell ref="A4:H4"/>
    <mergeCell ref="E1:G1"/>
    <mergeCell ref="A15:B15"/>
    <mergeCell ref="A11:B11"/>
    <mergeCell ref="A12:B12"/>
    <mergeCell ref="A13:B13"/>
    <mergeCell ref="A14:B14"/>
    <mergeCell ref="A6:B6"/>
    <mergeCell ref="A9:B9"/>
    <mergeCell ref="A10:B10"/>
    <mergeCell ref="A7:B7"/>
    <mergeCell ref="A8:B8"/>
  </mergeCells>
  <phoneticPr fontId="0" type="noConversion"/>
  <printOptions horizontalCentered="1"/>
  <pageMargins left="0.5" right="0.5" top="0.5" bottom="0.5" header="0.25" footer="0.25"/>
  <pageSetup scale="55" orientation="portrait" r:id="rId5"/>
  <headerFooter alignWithMargins="0">
    <oddFooter>&amp;R&amp;12Page S-6</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R95"/>
  <sheetViews>
    <sheetView showGridLines="0" view="pageBreakPreview" zoomScale="55" zoomScaleNormal="55" zoomScaleSheetLayoutView="55" workbookViewId="0"/>
  </sheetViews>
  <sheetFormatPr defaultColWidth="9.140625" defaultRowHeight="12.75" x14ac:dyDescent="0.2"/>
  <cols>
    <col min="1" max="1" width="5.7109375" style="509" customWidth="1"/>
    <col min="2" max="2" width="60.28515625" style="584" customWidth="1"/>
    <col min="3" max="3" width="11.28515625" style="585" customWidth="1"/>
    <col min="4" max="13" width="13" style="584" customWidth="1"/>
    <col min="14" max="14" width="30.7109375" style="584" customWidth="1"/>
    <col min="15" max="15" width="13.42578125" style="584" customWidth="1"/>
    <col min="16" max="16" width="5.140625" style="584" customWidth="1"/>
    <col min="17" max="17" width="3.28515625" style="584" customWidth="1"/>
    <col min="18" max="16384" width="9.140625" style="584"/>
  </cols>
  <sheetData>
    <row r="1" spans="2:18" x14ac:dyDescent="0.2">
      <c r="B1" s="1844" t="s">
        <v>1740</v>
      </c>
      <c r="C1" s="1844"/>
      <c r="D1" s="1844"/>
      <c r="E1" s="1844"/>
      <c r="F1" s="1844"/>
      <c r="G1" s="1844"/>
      <c r="H1" s="1844"/>
      <c r="I1" s="1844"/>
      <c r="J1" s="1844"/>
      <c r="K1" s="1844"/>
      <c r="L1" s="1844"/>
      <c r="M1" s="1844"/>
      <c r="N1" s="1844"/>
      <c r="O1" s="1844"/>
      <c r="P1" s="1867" t="s">
        <v>2119</v>
      </c>
      <c r="Q1" s="1863"/>
    </row>
    <row r="2" spans="2:18" x14ac:dyDescent="0.2">
      <c r="P2" s="1868"/>
      <c r="Q2" s="1863"/>
    </row>
    <row r="3" spans="2:18" x14ac:dyDescent="0.2">
      <c r="B3" s="1860" t="s">
        <v>683</v>
      </c>
      <c r="C3" s="1860"/>
      <c r="D3" s="1860"/>
      <c r="E3" s="1860"/>
      <c r="F3" s="1860"/>
      <c r="G3" s="1860"/>
      <c r="H3" s="1860"/>
      <c r="I3" s="1860"/>
      <c r="J3" s="1860"/>
      <c r="K3" s="1860"/>
      <c r="L3" s="1860"/>
      <c r="M3" s="1860"/>
      <c r="N3" s="1860"/>
      <c r="O3" s="1860"/>
      <c r="P3" s="1868"/>
      <c r="Q3" s="1863"/>
    </row>
    <row r="4" spans="2:18" x14ac:dyDescent="0.2">
      <c r="B4" s="1860" t="s">
        <v>684</v>
      </c>
      <c r="C4" s="1860"/>
      <c r="D4" s="1860"/>
      <c r="E4" s="1860"/>
      <c r="F4" s="1860"/>
      <c r="G4" s="1860"/>
      <c r="H4" s="1860"/>
      <c r="I4" s="1860"/>
      <c r="J4" s="1860"/>
      <c r="K4" s="1860"/>
      <c r="L4" s="1860"/>
      <c r="M4" s="1860"/>
      <c r="N4" s="1860"/>
      <c r="O4" s="1860"/>
      <c r="P4" s="1868"/>
      <c r="Q4" s="1863"/>
    </row>
    <row r="5" spans="2:18" x14ac:dyDescent="0.2">
      <c r="P5" s="1868"/>
      <c r="Q5" s="1065"/>
      <c r="R5" s="1034"/>
    </row>
    <row r="6" spans="2:18" x14ac:dyDescent="0.2">
      <c r="B6" s="584" t="s">
        <v>1688</v>
      </c>
      <c r="P6" s="1868"/>
      <c r="Q6" s="1065"/>
      <c r="R6" s="1034"/>
    </row>
    <row r="7" spans="2:18" ht="13.5" thickBot="1" x14ac:dyDescent="0.25">
      <c r="P7" s="1868"/>
      <c r="Q7" s="1065"/>
      <c r="R7" s="1034"/>
    </row>
    <row r="8" spans="2:18" ht="13.5" thickBot="1" x14ac:dyDescent="0.25">
      <c r="B8" s="584" t="s">
        <v>1008</v>
      </c>
      <c r="C8" s="586" t="s">
        <v>903</v>
      </c>
      <c r="D8" s="619"/>
      <c r="E8" s="586" t="s">
        <v>904</v>
      </c>
      <c r="F8" s="619"/>
      <c r="P8" s="1868"/>
      <c r="Q8" s="1065"/>
      <c r="R8" s="1034"/>
    </row>
    <row r="9" spans="2:18" ht="13.5" thickBot="1" x14ac:dyDescent="0.25">
      <c r="C9" s="586"/>
      <c r="D9" s="587"/>
      <c r="E9" s="586"/>
      <c r="F9" s="587"/>
      <c r="P9" s="1869"/>
      <c r="Q9" s="1065"/>
      <c r="R9" s="1034"/>
    </row>
    <row r="10" spans="2:18" ht="13.5" thickBot="1" x14ac:dyDescent="0.25">
      <c r="B10" s="584" t="s">
        <v>1947</v>
      </c>
      <c r="E10" s="587"/>
      <c r="F10" s="572"/>
      <c r="G10" s="1861"/>
      <c r="H10" s="1862"/>
      <c r="P10" s="1869"/>
      <c r="Q10" s="1065"/>
      <c r="R10" s="1034"/>
    </row>
    <row r="11" spans="2:18" ht="13.5" thickBot="1" x14ac:dyDescent="0.25">
      <c r="E11" s="587"/>
      <c r="F11" s="572"/>
      <c r="G11" s="586"/>
      <c r="P11" s="1865" t="str">
        <f>IF('Cover Page'!$A$1&gt;0,'Cover Page'!$A$1," ")</f>
        <v xml:space="preserve"> </v>
      </c>
      <c r="Q11" s="1065"/>
      <c r="R11" s="1034"/>
    </row>
    <row r="12" spans="2:18" ht="13.5" thickBot="1" x14ac:dyDescent="0.25">
      <c r="B12" s="584" t="s">
        <v>1948</v>
      </c>
      <c r="C12" s="619"/>
      <c r="P12" s="1512"/>
      <c r="Q12" s="1065"/>
      <c r="R12" s="1034"/>
    </row>
    <row r="13" spans="2:18" x14ac:dyDescent="0.2">
      <c r="C13" s="587"/>
      <c r="P13" s="1512"/>
      <c r="Q13" s="1065"/>
      <c r="R13" s="1034"/>
    </row>
    <row r="14" spans="2:18" x14ac:dyDescent="0.2">
      <c r="B14" s="584" t="s">
        <v>1949</v>
      </c>
      <c r="C14" s="587"/>
      <c r="P14" s="1512"/>
      <c r="Q14" s="1065"/>
      <c r="R14" s="1034"/>
    </row>
    <row r="15" spans="2:18" ht="13.5" thickBot="1" x14ac:dyDescent="0.25">
      <c r="C15" s="587"/>
      <c r="P15" s="1512"/>
      <c r="Q15" s="1065"/>
      <c r="R15" s="1034"/>
    </row>
    <row r="16" spans="2:18" x14ac:dyDescent="0.2">
      <c r="B16" s="1850" t="s">
        <v>1950</v>
      </c>
      <c r="C16" s="1851"/>
      <c r="D16" s="1851"/>
      <c r="E16" s="1851"/>
      <c r="F16" s="1851"/>
      <c r="G16" s="1851"/>
      <c r="H16" s="1851"/>
      <c r="I16" s="1851"/>
      <c r="J16" s="1851"/>
      <c r="K16" s="1851"/>
      <c r="L16" s="1851"/>
      <c r="M16" s="1851"/>
      <c r="N16" s="1851"/>
      <c r="O16" s="1851"/>
      <c r="P16" s="1512"/>
      <c r="Q16" s="1065"/>
      <c r="R16" s="1034"/>
    </row>
    <row r="17" spans="1:18" x14ac:dyDescent="0.2">
      <c r="B17" s="1852"/>
      <c r="C17" s="1853"/>
      <c r="D17" s="1853"/>
      <c r="E17" s="1853"/>
      <c r="F17" s="1853"/>
      <c r="G17" s="1853"/>
      <c r="H17" s="1853"/>
      <c r="I17" s="1853"/>
      <c r="J17" s="1853"/>
      <c r="K17" s="1853"/>
      <c r="L17" s="1853"/>
      <c r="M17" s="1853"/>
      <c r="N17" s="1853"/>
      <c r="O17" s="1853"/>
      <c r="P17" s="1512"/>
      <c r="Q17" s="1065"/>
      <c r="R17" s="1034"/>
    </row>
    <row r="18" spans="1:18" x14ac:dyDescent="0.2">
      <c r="B18" s="1854"/>
      <c r="C18" s="1855"/>
      <c r="D18" s="1855"/>
      <c r="E18" s="1855"/>
      <c r="F18" s="1855"/>
      <c r="G18" s="1855"/>
      <c r="H18" s="1855"/>
      <c r="I18" s="1855"/>
      <c r="J18" s="1855"/>
      <c r="K18" s="1855"/>
      <c r="L18" s="1855"/>
      <c r="M18" s="1855"/>
      <c r="N18" s="1855"/>
      <c r="O18" s="1855"/>
      <c r="P18" s="1512"/>
      <c r="Q18" s="1065"/>
      <c r="R18" s="1034"/>
    </row>
    <row r="19" spans="1:18" x14ac:dyDescent="0.2">
      <c r="B19" s="1854"/>
      <c r="C19" s="1855"/>
      <c r="D19" s="1855"/>
      <c r="E19" s="1855"/>
      <c r="F19" s="1855"/>
      <c r="G19" s="1855"/>
      <c r="H19" s="1855"/>
      <c r="I19" s="1855"/>
      <c r="J19" s="1855"/>
      <c r="K19" s="1855"/>
      <c r="L19" s="1855"/>
      <c r="M19" s="1855"/>
      <c r="N19" s="1855"/>
      <c r="O19" s="1855"/>
      <c r="P19" s="1512"/>
      <c r="Q19" s="1065"/>
      <c r="R19" s="1034"/>
    </row>
    <row r="20" spans="1:18" x14ac:dyDescent="0.2">
      <c r="B20" s="1854"/>
      <c r="C20" s="1855"/>
      <c r="D20" s="1855"/>
      <c r="E20" s="1855"/>
      <c r="F20" s="1855"/>
      <c r="G20" s="1855"/>
      <c r="H20" s="1855"/>
      <c r="I20" s="1855"/>
      <c r="J20" s="1855"/>
      <c r="K20" s="1855"/>
      <c r="L20" s="1855"/>
      <c r="M20" s="1855"/>
      <c r="N20" s="1855"/>
      <c r="O20" s="1855"/>
      <c r="P20" s="1512"/>
      <c r="Q20" s="1065"/>
      <c r="R20" s="1034"/>
    </row>
    <row r="21" spans="1:18" x14ac:dyDescent="0.2">
      <c r="B21" s="1854"/>
      <c r="C21" s="1855"/>
      <c r="D21" s="1855"/>
      <c r="E21" s="1855"/>
      <c r="F21" s="1855"/>
      <c r="G21" s="1855"/>
      <c r="H21" s="1855"/>
      <c r="I21" s="1855"/>
      <c r="J21" s="1855"/>
      <c r="K21" s="1855"/>
      <c r="L21" s="1855"/>
      <c r="M21" s="1855"/>
      <c r="N21" s="1855"/>
      <c r="O21" s="1855"/>
      <c r="P21" s="1512"/>
      <c r="Q21" s="1065"/>
      <c r="R21" s="1034"/>
    </row>
    <row r="22" spans="1:18" x14ac:dyDescent="0.2">
      <c r="B22" s="1854"/>
      <c r="C22" s="1855"/>
      <c r="D22" s="1855"/>
      <c r="E22" s="1855"/>
      <c r="F22" s="1855"/>
      <c r="G22" s="1855"/>
      <c r="H22" s="1855"/>
      <c r="I22" s="1855"/>
      <c r="J22" s="1855"/>
      <c r="K22" s="1855"/>
      <c r="L22" s="1855"/>
      <c r="M22" s="1855"/>
      <c r="N22" s="1855"/>
      <c r="O22" s="1855"/>
      <c r="P22" s="1512"/>
      <c r="Q22" s="1065"/>
      <c r="R22" s="1034"/>
    </row>
    <row r="23" spans="1:18" x14ac:dyDescent="0.2">
      <c r="B23" s="1854"/>
      <c r="C23" s="1855"/>
      <c r="D23" s="1855"/>
      <c r="E23" s="1855"/>
      <c r="F23" s="1855"/>
      <c r="G23" s="1855"/>
      <c r="H23" s="1855"/>
      <c r="I23" s="1855"/>
      <c r="J23" s="1855"/>
      <c r="K23" s="1855"/>
      <c r="L23" s="1855"/>
      <c r="M23" s="1855"/>
      <c r="N23" s="1855"/>
      <c r="O23" s="1855"/>
      <c r="P23" s="1512"/>
      <c r="Q23" s="1065"/>
      <c r="R23" s="1034"/>
    </row>
    <row r="24" spans="1:18" x14ac:dyDescent="0.2">
      <c r="B24" s="1854"/>
      <c r="C24" s="1855"/>
      <c r="D24" s="1855"/>
      <c r="E24" s="1855"/>
      <c r="F24" s="1855"/>
      <c r="G24" s="1855"/>
      <c r="H24" s="1855"/>
      <c r="I24" s="1855"/>
      <c r="J24" s="1855"/>
      <c r="K24" s="1855"/>
      <c r="L24" s="1855"/>
      <c r="M24" s="1855"/>
      <c r="N24" s="1855"/>
      <c r="O24" s="1855"/>
      <c r="P24" s="1512"/>
      <c r="Q24" s="1065"/>
      <c r="R24" s="1034"/>
    </row>
    <row r="25" spans="1:18" x14ac:dyDescent="0.2">
      <c r="B25" s="1854"/>
      <c r="C25" s="1855"/>
      <c r="D25" s="1855"/>
      <c r="E25" s="1855"/>
      <c r="F25" s="1855"/>
      <c r="G25" s="1855"/>
      <c r="H25" s="1855"/>
      <c r="I25" s="1855"/>
      <c r="J25" s="1855"/>
      <c r="K25" s="1855"/>
      <c r="L25" s="1855"/>
      <c r="M25" s="1855"/>
      <c r="N25" s="1855"/>
      <c r="O25" s="1855"/>
      <c r="P25" s="1512"/>
      <c r="Q25" s="1065"/>
      <c r="R25" s="1034"/>
    </row>
    <row r="26" spans="1:18" x14ac:dyDescent="0.2">
      <c r="B26" s="1854"/>
      <c r="C26" s="1855"/>
      <c r="D26" s="1855"/>
      <c r="E26" s="1855"/>
      <c r="F26" s="1855"/>
      <c r="G26" s="1855"/>
      <c r="H26" s="1855"/>
      <c r="I26" s="1855"/>
      <c r="J26" s="1855"/>
      <c r="K26" s="1855"/>
      <c r="L26" s="1855"/>
      <c r="M26" s="1855"/>
      <c r="N26" s="1855"/>
      <c r="O26" s="1855"/>
      <c r="P26" s="1512"/>
      <c r="Q26" s="1065"/>
      <c r="R26" s="1034"/>
    </row>
    <row r="27" spans="1:18" ht="13.5" thickBot="1" x14ac:dyDescent="0.25">
      <c r="B27" s="1856"/>
      <c r="C27" s="1857"/>
      <c r="D27" s="1857"/>
      <c r="E27" s="1857"/>
      <c r="F27" s="1857"/>
      <c r="G27" s="1857"/>
      <c r="H27" s="1857"/>
      <c r="I27" s="1857"/>
      <c r="J27" s="1857"/>
      <c r="K27" s="1857"/>
      <c r="L27" s="1857"/>
      <c r="M27" s="1857"/>
      <c r="N27" s="1857"/>
      <c r="O27" s="1857"/>
      <c r="P27" s="1512"/>
      <c r="Q27" s="1065"/>
      <c r="R27" s="1034"/>
    </row>
    <row r="28" spans="1:18" ht="13.5" thickBot="1" x14ac:dyDescent="0.25">
      <c r="P28" s="1512"/>
      <c r="Q28" s="1065"/>
      <c r="R28" s="1034"/>
    </row>
    <row r="29" spans="1:18" x14ac:dyDescent="0.2">
      <c r="B29" s="588"/>
      <c r="C29" s="589"/>
      <c r="D29" s="589"/>
      <c r="E29" s="589"/>
      <c r="F29" s="1845"/>
      <c r="G29" s="1846"/>
      <c r="H29" s="1845"/>
      <c r="I29" s="1864"/>
      <c r="J29" s="1864"/>
      <c r="K29" s="1846"/>
      <c r="L29" s="589"/>
      <c r="M29" s="589"/>
      <c r="N29" s="589"/>
      <c r="O29" s="1047"/>
      <c r="P29" s="1512"/>
      <c r="Q29" s="1065"/>
      <c r="R29" s="1034"/>
    </row>
    <row r="30" spans="1:18" s="592" customFormat="1" x14ac:dyDescent="0.2">
      <c r="A30" s="880"/>
      <c r="B30" s="590"/>
      <c r="C30" s="591"/>
      <c r="D30" s="591"/>
      <c r="E30" s="591"/>
      <c r="F30" s="1840" t="s">
        <v>1951</v>
      </c>
      <c r="G30" s="1842"/>
      <c r="H30" s="1840" t="s">
        <v>1952</v>
      </c>
      <c r="I30" s="1841"/>
      <c r="J30" s="1841"/>
      <c r="K30" s="1842"/>
      <c r="L30" s="591"/>
      <c r="M30" s="591"/>
      <c r="N30" s="591"/>
      <c r="O30" s="1046"/>
      <c r="P30" s="1512"/>
      <c r="Q30" s="1065"/>
      <c r="R30" s="1045"/>
    </row>
    <row r="31" spans="1:18" s="592" customFormat="1" x14ac:dyDescent="0.2">
      <c r="A31" s="880"/>
      <c r="B31" s="590"/>
      <c r="C31" s="591"/>
      <c r="D31" s="591"/>
      <c r="E31" s="591"/>
      <c r="F31" s="1847"/>
      <c r="G31" s="1848"/>
      <c r="H31" s="1847"/>
      <c r="I31" s="1849"/>
      <c r="J31" s="1849"/>
      <c r="K31" s="1848"/>
      <c r="L31" s="591"/>
      <c r="M31" s="591"/>
      <c r="N31" s="591"/>
      <c r="O31" s="1046"/>
      <c r="P31" s="1512"/>
      <c r="Q31" s="1065"/>
      <c r="R31" s="1045"/>
    </row>
    <row r="32" spans="1:18" s="592" customFormat="1" x14ac:dyDescent="0.2">
      <c r="A32" s="880"/>
      <c r="B32" s="590"/>
      <c r="C32" s="591"/>
      <c r="D32" s="591" t="s">
        <v>1953</v>
      </c>
      <c r="E32" s="591" t="s">
        <v>252</v>
      </c>
      <c r="F32" s="593" t="s">
        <v>1953</v>
      </c>
      <c r="G32" s="593"/>
      <c r="H32" s="593"/>
      <c r="I32" s="593"/>
      <c r="J32" s="593"/>
      <c r="K32" s="593"/>
      <c r="L32" s="591"/>
      <c r="M32" s="591" t="s">
        <v>252</v>
      </c>
      <c r="N32" s="591"/>
      <c r="O32" s="1046"/>
      <c r="P32" s="1512"/>
      <c r="Q32" s="1065"/>
      <c r="R32" s="1045"/>
    </row>
    <row r="33" spans="1:18" s="592" customFormat="1" x14ac:dyDescent="0.2">
      <c r="A33" s="880"/>
      <c r="B33" s="590"/>
      <c r="C33" s="591"/>
      <c r="D33" s="591" t="s">
        <v>948</v>
      </c>
      <c r="E33" s="591" t="s">
        <v>314</v>
      </c>
      <c r="F33" s="591" t="s">
        <v>948</v>
      </c>
      <c r="G33" s="591" t="s">
        <v>686</v>
      </c>
      <c r="H33" s="591" t="s">
        <v>2084</v>
      </c>
      <c r="I33" s="591" t="s">
        <v>1250</v>
      </c>
      <c r="J33" s="591" t="s">
        <v>1252</v>
      </c>
      <c r="K33" s="591" t="s">
        <v>1954</v>
      </c>
      <c r="L33" s="591" t="s">
        <v>686</v>
      </c>
      <c r="M33" s="591" t="s">
        <v>253</v>
      </c>
      <c r="N33" s="591"/>
      <c r="O33" s="1046"/>
      <c r="P33" s="1512"/>
      <c r="Q33" s="1065"/>
      <c r="R33" s="1045"/>
    </row>
    <row r="34" spans="1:18" s="592" customFormat="1" x14ac:dyDescent="0.2">
      <c r="A34" s="880"/>
      <c r="B34" s="590" t="s">
        <v>1955</v>
      </c>
      <c r="C34" s="591" t="s">
        <v>1703</v>
      </c>
      <c r="D34" s="591" t="s">
        <v>186</v>
      </c>
      <c r="E34" s="591" t="s">
        <v>961</v>
      </c>
      <c r="F34" s="591" t="s">
        <v>1956</v>
      </c>
      <c r="G34" s="591" t="s">
        <v>287</v>
      </c>
      <c r="H34" s="591" t="s">
        <v>455</v>
      </c>
      <c r="I34" s="591" t="s">
        <v>1251</v>
      </c>
      <c r="J34" s="591" t="s">
        <v>317</v>
      </c>
      <c r="K34" s="591" t="s">
        <v>1957</v>
      </c>
      <c r="L34" s="591" t="s">
        <v>1958</v>
      </c>
      <c r="M34" s="591" t="s">
        <v>961</v>
      </c>
      <c r="N34" s="591"/>
      <c r="O34" s="1046" t="s">
        <v>1558</v>
      </c>
      <c r="P34" s="1512"/>
      <c r="Q34" s="1065"/>
      <c r="R34" s="1045"/>
    </row>
    <row r="35" spans="1:18" s="592" customFormat="1" x14ac:dyDescent="0.2">
      <c r="A35" s="880"/>
      <c r="B35" s="590" t="s">
        <v>953</v>
      </c>
      <c r="C35" s="591" t="s">
        <v>955</v>
      </c>
      <c r="D35" s="591" t="s">
        <v>958</v>
      </c>
      <c r="E35" s="591" t="s">
        <v>960</v>
      </c>
      <c r="F35" s="591" t="s">
        <v>962</v>
      </c>
      <c r="G35" s="591" t="s">
        <v>963</v>
      </c>
      <c r="H35" s="591" t="s">
        <v>607</v>
      </c>
      <c r="I35" s="591" t="s">
        <v>1329</v>
      </c>
      <c r="J35" s="591" t="s">
        <v>1330</v>
      </c>
      <c r="K35" s="591" t="s">
        <v>556</v>
      </c>
      <c r="L35" s="591" t="s">
        <v>557</v>
      </c>
      <c r="M35" s="591" t="s">
        <v>558</v>
      </c>
      <c r="N35" s="591" t="s">
        <v>559</v>
      </c>
      <c r="O35" s="1046" t="s">
        <v>560</v>
      </c>
      <c r="P35" s="1512"/>
      <c r="Q35" s="1866" t="s">
        <v>1796</v>
      </c>
      <c r="R35" s="1045"/>
    </row>
    <row r="36" spans="1:18" x14ac:dyDescent="0.2">
      <c r="B36" s="594"/>
      <c r="C36" s="595"/>
      <c r="D36" s="595"/>
      <c r="E36" s="595"/>
      <c r="F36" s="595"/>
      <c r="G36" s="595"/>
      <c r="H36" s="595"/>
      <c r="I36" s="595"/>
      <c r="J36" s="595"/>
      <c r="K36" s="595"/>
      <c r="L36" s="595"/>
      <c r="M36" s="595"/>
      <c r="N36" s="595"/>
      <c r="O36" s="1048"/>
      <c r="P36" s="1512"/>
      <c r="Q36" s="1518"/>
      <c r="R36" s="1034"/>
    </row>
    <row r="37" spans="1:18" x14ac:dyDescent="0.2">
      <c r="B37" s="596" t="s">
        <v>264</v>
      </c>
      <c r="C37" s="597"/>
      <c r="D37" s="681"/>
      <c r="E37" s="598"/>
      <c r="F37" s="598"/>
      <c r="G37" s="598"/>
      <c r="H37" s="598"/>
      <c r="I37" s="598"/>
      <c r="J37" s="598"/>
      <c r="K37" s="598"/>
      <c r="L37" s="598"/>
      <c r="M37" s="598"/>
      <c r="N37" s="598" t="s">
        <v>1959</v>
      </c>
      <c r="O37" s="1066"/>
      <c r="P37" s="1512"/>
      <c r="Q37" s="1518"/>
      <c r="R37" s="1034"/>
    </row>
    <row r="38" spans="1:18" x14ac:dyDescent="0.2">
      <c r="B38" s="599" t="s">
        <v>266</v>
      </c>
      <c r="C38" s="600">
        <v>351</v>
      </c>
      <c r="D38" s="655"/>
      <c r="E38" s="570"/>
      <c r="F38" s="570"/>
      <c r="G38" s="570"/>
      <c r="H38" s="570"/>
      <c r="I38" s="570"/>
      <c r="J38" s="570"/>
      <c r="K38" s="570"/>
      <c r="L38" s="570"/>
      <c r="M38" s="570"/>
      <c r="N38" s="598" t="s">
        <v>1960</v>
      </c>
      <c r="O38" s="1067">
        <f>F81+G81</f>
        <v>0</v>
      </c>
      <c r="P38" s="1512"/>
      <c r="Q38" s="1518"/>
      <c r="R38" s="1034"/>
    </row>
    <row r="39" spans="1:18" x14ac:dyDescent="0.2">
      <c r="B39" s="603" t="s">
        <v>267</v>
      </c>
      <c r="C39" s="604">
        <v>352</v>
      </c>
      <c r="D39" s="655"/>
      <c r="E39" s="570"/>
      <c r="F39" s="570"/>
      <c r="G39" s="570"/>
      <c r="H39" s="570"/>
      <c r="I39" s="570"/>
      <c r="J39" s="570"/>
      <c r="K39" s="570"/>
      <c r="L39" s="570"/>
      <c r="M39" s="570"/>
      <c r="N39" s="598"/>
      <c r="O39" s="1068"/>
      <c r="P39" s="1512"/>
      <c r="Q39" s="1518"/>
      <c r="R39" s="1034"/>
    </row>
    <row r="40" spans="1:18" x14ac:dyDescent="0.2">
      <c r="B40" s="603" t="s">
        <v>268</v>
      </c>
      <c r="C40" s="604">
        <v>352.1</v>
      </c>
      <c r="D40" s="655"/>
      <c r="E40" s="570"/>
      <c r="F40" s="570"/>
      <c r="G40" s="570"/>
      <c r="H40" s="570"/>
      <c r="I40" s="570"/>
      <c r="J40" s="570"/>
      <c r="K40" s="570"/>
      <c r="L40" s="570"/>
      <c r="M40" s="570"/>
      <c r="N40" s="606" t="s">
        <v>1961</v>
      </c>
      <c r="O40" s="1068"/>
      <c r="P40" s="1512"/>
      <c r="Q40" s="1518"/>
      <c r="R40" s="1034"/>
    </row>
    <row r="41" spans="1:18" x14ac:dyDescent="0.2">
      <c r="B41" s="603" t="s">
        <v>269</v>
      </c>
      <c r="C41" s="604">
        <v>352.2</v>
      </c>
      <c r="D41" s="655"/>
      <c r="E41" s="570"/>
      <c r="F41" s="570"/>
      <c r="G41" s="570"/>
      <c r="H41" s="570"/>
      <c r="I41" s="570"/>
      <c r="J41" s="570"/>
      <c r="K41" s="570"/>
      <c r="L41" s="570"/>
      <c r="M41" s="570"/>
      <c r="N41" s="606" t="s">
        <v>1340</v>
      </c>
      <c r="O41" s="1043"/>
      <c r="P41" s="1512"/>
      <c r="Q41" s="1518"/>
      <c r="R41" s="1034"/>
    </row>
    <row r="42" spans="1:18" x14ac:dyDescent="0.2">
      <c r="B42" s="603" t="s">
        <v>1341</v>
      </c>
      <c r="C42" s="604">
        <v>352.3</v>
      </c>
      <c r="D42" s="655"/>
      <c r="E42" s="570"/>
      <c r="F42" s="570"/>
      <c r="G42" s="570"/>
      <c r="H42" s="570"/>
      <c r="I42" s="570"/>
      <c r="J42" s="570"/>
      <c r="K42" s="570"/>
      <c r="L42" s="570"/>
      <c r="M42" s="570"/>
      <c r="N42" s="598"/>
      <c r="O42" s="1068"/>
      <c r="P42" s="1512"/>
      <c r="Q42" s="1518"/>
      <c r="R42" s="1034"/>
    </row>
    <row r="43" spans="1:18" x14ac:dyDescent="0.2">
      <c r="B43" s="603" t="s">
        <v>271</v>
      </c>
      <c r="C43" s="604">
        <v>353</v>
      </c>
      <c r="D43" s="655"/>
      <c r="E43" s="570"/>
      <c r="F43" s="570"/>
      <c r="G43" s="570"/>
      <c r="H43" s="570"/>
      <c r="I43" s="570"/>
      <c r="J43" s="570"/>
      <c r="K43" s="570"/>
      <c r="L43" s="570"/>
      <c r="M43" s="570"/>
      <c r="N43" s="598" t="s">
        <v>1342</v>
      </c>
      <c r="O43" s="1068"/>
      <c r="P43" s="1512"/>
      <c r="Q43" s="1518"/>
      <c r="R43" s="1034"/>
    </row>
    <row r="44" spans="1:18" x14ac:dyDescent="0.2">
      <c r="B44" s="603" t="s">
        <v>272</v>
      </c>
      <c r="C44" s="604">
        <v>354</v>
      </c>
      <c r="D44" s="655"/>
      <c r="E44" s="570"/>
      <c r="F44" s="570"/>
      <c r="G44" s="570"/>
      <c r="H44" s="570"/>
      <c r="I44" s="570"/>
      <c r="J44" s="570"/>
      <c r="K44" s="570"/>
      <c r="L44" s="570"/>
      <c r="M44" s="570"/>
      <c r="N44" s="598" t="s">
        <v>1343</v>
      </c>
      <c r="O44" s="1044"/>
      <c r="P44" s="1512"/>
      <c r="Q44" s="1518"/>
      <c r="R44" s="1034"/>
    </row>
    <row r="45" spans="1:18" x14ac:dyDescent="0.2">
      <c r="B45" s="603" t="s">
        <v>273</v>
      </c>
      <c r="C45" s="604">
        <v>355</v>
      </c>
      <c r="D45" s="655"/>
      <c r="E45" s="570"/>
      <c r="F45" s="570"/>
      <c r="G45" s="570"/>
      <c r="H45" s="570"/>
      <c r="I45" s="570"/>
      <c r="J45" s="570"/>
      <c r="K45" s="570"/>
      <c r="L45" s="570"/>
      <c r="M45" s="570"/>
      <c r="N45" s="598"/>
      <c r="O45" s="1031"/>
      <c r="P45" s="1512"/>
      <c r="Q45" s="1518"/>
      <c r="R45" s="1034"/>
    </row>
    <row r="46" spans="1:18" x14ac:dyDescent="0.2">
      <c r="B46" s="603" t="s">
        <v>235</v>
      </c>
      <c r="C46" s="604">
        <v>356</v>
      </c>
      <c r="D46" s="655"/>
      <c r="E46" s="570"/>
      <c r="F46" s="570"/>
      <c r="G46" s="570"/>
      <c r="H46" s="570"/>
      <c r="I46" s="570"/>
      <c r="J46" s="570"/>
      <c r="K46" s="570"/>
      <c r="L46" s="570"/>
      <c r="M46" s="570"/>
      <c r="O46" s="1068"/>
      <c r="P46" s="1512"/>
      <c r="Q46" s="1518"/>
      <c r="R46" s="1034"/>
    </row>
    <row r="47" spans="1:18" x14ac:dyDescent="0.2">
      <c r="B47" s="603"/>
      <c r="C47" s="604"/>
      <c r="D47" s="655"/>
      <c r="E47" s="570"/>
      <c r="F47" s="570"/>
      <c r="G47" s="570"/>
      <c r="H47" s="570"/>
      <c r="I47" s="570"/>
      <c r="J47" s="570"/>
      <c r="K47" s="570"/>
      <c r="L47" s="570"/>
      <c r="M47" s="570"/>
      <c r="N47" s="598" t="s">
        <v>1344</v>
      </c>
      <c r="O47" s="1068"/>
      <c r="P47" s="1512"/>
      <c r="Q47" s="1518"/>
      <c r="R47" s="1034"/>
    </row>
    <row r="48" spans="1:18" ht="13.5" thickBot="1" x14ac:dyDescent="0.25">
      <c r="B48" s="603" t="s">
        <v>236</v>
      </c>
      <c r="C48" s="604"/>
      <c r="D48" s="682"/>
      <c r="E48" s="607">
        <f>SUM(E38:E46)</f>
        <v>0</v>
      </c>
      <c r="F48" s="607">
        <f t="shared" ref="F48:M48" si="0">SUM(F38:F46)</f>
        <v>0</v>
      </c>
      <c r="G48" s="607">
        <f t="shared" si="0"/>
        <v>0</v>
      </c>
      <c r="H48" s="607">
        <f t="shared" si="0"/>
        <v>0</v>
      </c>
      <c r="I48" s="607">
        <f t="shared" si="0"/>
        <v>0</v>
      </c>
      <c r="J48" s="607">
        <f t="shared" si="0"/>
        <v>0</v>
      </c>
      <c r="K48" s="607">
        <f t="shared" si="0"/>
        <v>0</v>
      </c>
      <c r="L48" s="607">
        <f t="shared" si="0"/>
        <v>0</v>
      </c>
      <c r="M48" s="607">
        <f t="shared" si="0"/>
        <v>0</v>
      </c>
      <c r="N48" s="598" t="s">
        <v>1345</v>
      </c>
      <c r="O48" s="1069">
        <f>O38-O41+O44</f>
        <v>0</v>
      </c>
      <c r="P48" s="1512"/>
      <c r="Q48" s="1518"/>
      <c r="R48" s="1034"/>
    </row>
    <row r="49" spans="2:18" ht="13.5" customHeight="1" thickTop="1" x14ac:dyDescent="0.2">
      <c r="B49" s="603"/>
      <c r="C49" s="604"/>
      <c r="D49" s="682"/>
      <c r="E49" s="598"/>
      <c r="F49" s="598"/>
      <c r="G49" s="598"/>
      <c r="H49" s="598"/>
      <c r="I49" s="598"/>
      <c r="J49" s="598"/>
      <c r="K49" s="598"/>
      <c r="L49" s="598"/>
      <c r="M49" s="598"/>
      <c r="N49" s="598"/>
      <c r="O49" s="1070" t="s">
        <v>1267</v>
      </c>
      <c r="P49" s="1512"/>
      <c r="Q49" s="1518"/>
      <c r="R49" s="1034"/>
    </row>
    <row r="50" spans="2:18" x14ac:dyDescent="0.2">
      <c r="B50" s="596" t="s">
        <v>237</v>
      </c>
      <c r="C50" s="604"/>
      <c r="D50" s="682"/>
      <c r="E50" s="598"/>
      <c r="F50" s="598"/>
      <c r="G50" s="598"/>
      <c r="H50" s="598"/>
      <c r="I50" s="598"/>
      <c r="J50" s="598"/>
      <c r="K50" s="598"/>
      <c r="L50" s="598"/>
      <c r="M50" s="598"/>
      <c r="N50" s="608" t="s">
        <v>1346</v>
      </c>
      <c r="O50" s="1031"/>
      <c r="P50" s="1512"/>
      <c r="Q50" s="1518"/>
      <c r="R50" s="1034"/>
    </row>
    <row r="51" spans="2:18" x14ac:dyDescent="0.2">
      <c r="B51" s="609" t="s">
        <v>266</v>
      </c>
      <c r="C51" s="604">
        <v>361</v>
      </c>
      <c r="D51" s="655"/>
      <c r="E51" s="570"/>
      <c r="F51" s="570"/>
      <c r="G51" s="570"/>
      <c r="H51" s="570"/>
      <c r="I51" s="570"/>
      <c r="J51" s="570"/>
      <c r="K51" s="570"/>
      <c r="L51" s="570"/>
      <c r="M51" s="570"/>
      <c r="N51" s="598" t="s">
        <v>1347</v>
      </c>
      <c r="O51" s="1071">
        <f>M81</f>
        <v>0</v>
      </c>
      <c r="P51" s="1512"/>
      <c r="Q51" s="1518"/>
      <c r="R51" s="1034"/>
    </row>
    <row r="52" spans="2:18" x14ac:dyDescent="0.2">
      <c r="B52" s="603" t="s">
        <v>238</v>
      </c>
      <c r="C52" s="604">
        <v>362</v>
      </c>
      <c r="D52" s="655"/>
      <c r="E52" s="570"/>
      <c r="F52" s="570"/>
      <c r="G52" s="570"/>
      <c r="H52" s="570"/>
      <c r="I52" s="570"/>
      <c r="J52" s="570"/>
      <c r="K52" s="570"/>
      <c r="L52" s="570"/>
      <c r="M52" s="570"/>
      <c r="N52" s="598"/>
      <c r="O52" s="1068"/>
      <c r="P52" s="1512"/>
      <c r="Q52" s="1518"/>
      <c r="R52" s="1034"/>
    </row>
    <row r="53" spans="2:18" x14ac:dyDescent="0.2">
      <c r="B53" s="603" t="s">
        <v>239</v>
      </c>
      <c r="C53" s="604">
        <v>363</v>
      </c>
      <c r="D53" s="655"/>
      <c r="E53" s="570"/>
      <c r="F53" s="570"/>
      <c r="G53" s="570"/>
      <c r="H53" s="570"/>
      <c r="I53" s="570"/>
      <c r="J53" s="570"/>
      <c r="K53" s="570"/>
      <c r="L53" s="570"/>
      <c r="M53" s="570"/>
      <c r="N53" s="598" t="s">
        <v>1348</v>
      </c>
      <c r="O53" s="1068"/>
      <c r="P53" s="1512"/>
      <c r="Q53" s="1518"/>
      <c r="R53" s="1034"/>
    </row>
    <row r="54" spans="2:18" x14ac:dyDescent="0.2">
      <c r="B54" s="603" t="s">
        <v>240</v>
      </c>
      <c r="C54" s="604">
        <v>364</v>
      </c>
      <c r="D54" s="655"/>
      <c r="E54" s="570"/>
      <c r="F54" s="570"/>
      <c r="G54" s="570"/>
      <c r="H54" s="570"/>
      <c r="I54" s="570"/>
      <c r="J54" s="570"/>
      <c r="K54" s="570"/>
      <c r="L54" s="570"/>
      <c r="M54" s="570"/>
      <c r="N54" s="598" t="s">
        <v>1349</v>
      </c>
      <c r="O54" s="1072"/>
      <c r="P54" s="1512"/>
      <c r="Q54" s="1518"/>
      <c r="R54" s="1034"/>
    </row>
    <row r="55" spans="2:18" x14ac:dyDescent="0.2">
      <c r="B55" s="603" t="s">
        <v>241</v>
      </c>
      <c r="C55" s="604">
        <v>365</v>
      </c>
      <c r="D55" s="655"/>
      <c r="E55" s="570"/>
      <c r="F55" s="570"/>
      <c r="G55" s="570"/>
      <c r="H55" s="570"/>
      <c r="I55" s="570"/>
      <c r="J55" s="570"/>
      <c r="K55" s="570"/>
      <c r="L55" s="570"/>
      <c r="M55" s="570"/>
      <c r="N55" s="598"/>
      <c r="O55" s="1068"/>
      <c r="P55" s="1512"/>
      <c r="Q55" s="1512" t="str">
        <f>IF('Cover Page'!$E$14&gt;0,'Cover Page'!$E$14," ")</f>
        <v xml:space="preserve"> </v>
      </c>
      <c r="R55" s="1034"/>
    </row>
    <row r="56" spans="2:18" x14ac:dyDescent="0.2">
      <c r="B56" s="603"/>
      <c r="C56" s="604"/>
      <c r="D56" s="655"/>
      <c r="E56" s="570"/>
      <c r="F56" s="570"/>
      <c r="G56" s="570"/>
      <c r="H56" s="570"/>
      <c r="I56" s="570"/>
      <c r="J56" s="570"/>
      <c r="K56" s="570"/>
      <c r="L56" s="570"/>
      <c r="M56" s="570"/>
      <c r="N56" s="598"/>
      <c r="O56" s="1068"/>
      <c r="P56" s="1512"/>
      <c r="Q56" s="1512"/>
      <c r="R56" s="1034"/>
    </row>
    <row r="57" spans="2:18" x14ac:dyDescent="0.2">
      <c r="B57" s="603" t="s">
        <v>242</v>
      </c>
      <c r="C57" s="604"/>
      <c r="D57" s="682"/>
      <c r="E57" s="607">
        <f>SUM(E51:E55)</f>
        <v>0</v>
      </c>
      <c r="F57" s="607">
        <f t="shared" ref="F57:M57" si="1">SUM(F51:F55)</f>
        <v>0</v>
      </c>
      <c r="G57" s="607">
        <f t="shared" si="1"/>
        <v>0</v>
      </c>
      <c r="H57" s="607">
        <f t="shared" si="1"/>
        <v>0</v>
      </c>
      <c r="I57" s="607">
        <f t="shared" si="1"/>
        <v>0</v>
      </c>
      <c r="J57" s="607">
        <f t="shared" si="1"/>
        <v>0</v>
      </c>
      <c r="K57" s="607">
        <f t="shared" si="1"/>
        <v>0</v>
      </c>
      <c r="L57" s="607">
        <f t="shared" si="1"/>
        <v>0</v>
      </c>
      <c r="M57" s="607">
        <f t="shared" si="1"/>
        <v>0</v>
      </c>
      <c r="N57" s="598" t="s">
        <v>1503</v>
      </c>
      <c r="O57" s="1068"/>
      <c r="P57" s="1512"/>
      <c r="Q57" s="1512"/>
      <c r="R57" s="1034"/>
    </row>
    <row r="58" spans="2:18" ht="13.5" customHeight="1" thickBot="1" x14ac:dyDescent="0.25">
      <c r="B58" s="603"/>
      <c r="C58" s="604"/>
      <c r="D58" s="682"/>
      <c r="E58" s="598"/>
      <c r="F58" s="598"/>
      <c r="G58" s="598"/>
      <c r="H58" s="598"/>
      <c r="I58" s="598"/>
      <c r="J58" s="598"/>
      <c r="K58" s="598"/>
      <c r="L58" s="598"/>
      <c r="M58" s="598"/>
      <c r="N58" s="598" t="s">
        <v>1350</v>
      </c>
      <c r="O58" s="1069">
        <f>O51+O54</f>
        <v>0</v>
      </c>
      <c r="P58" s="1512"/>
      <c r="Q58" s="1512"/>
      <c r="R58" s="1034"/>
    </row>
    <row r="59" spans="2:18" ht="13.5" thickTop="1" x14ac:dyDescent="0.2">
      <c r="B59" s="596" t="s">
        <v>1521</v>
      </c>
      <c r="C59" s="604"/>
      <c r="D59" s="682"/>
      <c r="E59" s="598"/>
      <c r="F59" s="598"/>
      <c r="G59" s="598"/>
      <c r="H59" s="598"/>
      <c r="I59" s="598"/>
      <c r="J59" s="598"/>
      <c r="K59" s="598"/>
      <c r="L59" s="598"/>
      <c r="M59" s="598"/>
      <c r="N59" s="610"/>
      <c r="O59" s="1070"/>
      <c r="P59" s="1512"/>
      <c r="Q59" s="1512"/>
      <c r="R59" s="1034"/>
    </row>
    <row r="60" spans="2:18" x14ac:dyDescent="0.2">
      <c r="B60" s="609" t="s">
        <v>266</v>
      </c>
      <c r="C60" s="604">
        <v>371</v>
      </c>
      <c r="D60" s="655"/>
      <c r="E60" s="570"/>
      <c r="F60" s="570"/>
      <c r="G60" s="570"/>
      <c r="H60" s="570"/>
      <c r="I60" s="570"/>
      <c r="J60" s="570"/>
      <c r="K60" s="570"/>
      <c r="L60" s="570"/>
      <c r="M60" s="570"/>
      <c r="N60" s="1858" t="s">
        <v>1995</v>
      </c>
      <c r="O60" s="1859"/>
      <c r="P60" s="1512"/>
      <c r="Q60" s="1040"/>
      <c r="R60" s="1034"/>
    </row>
    <row r="61" spans="2:18" x14ac:dyDescent="0.2">
      <c r="B61" s="603" t="s">
        <v>1645</v>
      </c>
      <c r="C61" s="604">
        <v>372</v>
      </c>
      <c r="D61" s="655"/>
      <c r="E61" s="570"/>
      <c r="F61" s="570"/>
      <c r="G61" s="570"/>
      <c r="H61" s="570"/>
      <c r="I61" s="570"/>
      <c r="J61" s="570"/>
      <c r="K61" s="570"/>
      <c r="L61" s="570"/>
      <c r="M61" s="570"/>
      <c r="N61" s="1768"/>
      <c r="O61" s="1487"/>
      <c r="P61" s="1512"/>
      <c r="Q61" s="1040"/>
      <c r="R61" s="1034"/>
    </row>
    <row r="62" spans="2:18" x14ac:dyDescent="0.2">
      <c r="B62" s="603" t="s">
        <v>1646</v>
      </c>
      <c r="C62" s="604">
        <v>373</v>
      </c>
      <c r="D62" s="655"/>
      <c r="E62" s="570"/>
      <c r="F62" s="570"/>
      <c r="G62" s="570"/>
      <c r="H62" s="570"/>
      <c r="I62" s="570"/>
      <c r="J62" s="570"/>
      <c r="K62" s="570"/>
      <c r="L62" s="570"/>
      <c r="M62" s="570"/>
      <c r="N62" s="1768"/>
      <c r="O62" s="1487"/>
      <c r="P62" s="1512"/>
      <c r="Q62" s="1040"/>
      <c r="R62" s="1034"/>
    </row>
    <row r="63" spans="2:18" x14ac:dyDescent="0.2">
      <c r="B63" s="603" t="s">
        <v>1403</v>
      </c>
      <c r="C63" s="604">
        <v>374</v>
      </c>
      <c r="D63" s="655"/>
      <c r="E63" s="570"/>
      <c r="F63" s="570"/>
      <c r="G63" s="570"/>
      <c r="H63" s="570"/>
      <c r="I63" s="570"/>
      <c r="J63" s="570"/>
      <c r="K63" s="570"/>
      <c r="L63" s="570"/>
      <c r="M63" s="570"/>
      <c r="N63" s="1768"/>
      <c r="O63" s="1487"/>
      <c r="P63" s="1512"/>
      <c r="Q63" s="1040"/>
      <c r="R63" s="1034"/>
    </row>
    <row r="64" spans="2:18" x14ac:dyDescent="0.2">
      <c r="B64" s="603" t="s">
        <v>1648</v>
      </c>
      <c r="C64" s="604">
        <v>375</v>
      </c>
      <c r="D64" s="655"/>
      <c r="E64" s="570"/>
      <c r="F64" s="570"/>
      <c r="G64" s="570"/>
      <c r="H64" s="570"/>
      <c r="I64" s="570"/>
      <c r="J64" s="570"/>
      <c r="K64" s="570"/>
      <c r="L64" s="570"/>
      <c r="M64" s="570"/>
      <c r="N64" s="1768"/>
      <c r="O64" s="1487"/>
      <c r="P64" s="1512"/>
      <c r="Q64" s="1040"/>
      <c r="R64" s="1034"/>
    </row>
    <row r="65" spans="1:18" x14ac:dyDescent="0.2">
      <c r="B65" s="603"/>
      <c r="C65" s="604"/>
      <c r="D65" s="682"/>
      <c r="E65" s="601"/>
      <c r="F65" s="601"/>
      <c r="G65" s="601"/>
      <c r="H65" s="601"/>
      <c r="I65" s="601"/>
      <c r="J65" s="601"/>
      <c r="K65" s="601"/>
      <c r="L65" s="601"/>
      <c r="M65" s="601"/>
      <c r="N65" s="1768"/>
      <c r="O65" s="1487"/>
      <c r="P65" s="1512"/>
      <c r="Q65" s="1040"/>
      <c r="R65" s="1034"/>
    </row>
    <row r="66" spans="1:18" x14ac:dyDescent="0.2">
      <c r="B66" s="603" t="s">
        <v>1649</v>
      </c>
      <c r="C66" s="604"/>
      <c r="D66" s="682"/>
      <c r="E66" s="607">
        <f>SUM(E60:E64)</f>
        <v>0</v>
      </c>
      <c r="F66" s="607">
        <f t="shared" ref="F66:M66" si="2">SUM(F60:F64)</f>
        <v>0</v>
      </c>
      <c r="G66" s="607">
        <f t="shared" si="2"/>
        <v>0</v>
      </c>
      <c r="H66" s="607">
        <f t="shared" si="2"/>
        <v>0</v>
      </c>
      <c r="I66" s="607">
        <f t="shared" si="2"/>
        <v>0</v>
      </c>
      <c r="J66" s="607">
        <f t="shared" si="2"/>
        <v>0</v>
      </c>
      <c r="K66" s="607">
        <f t="shared" si="2"/>
        <v>0</v>
      </c>
      <c r="L66" s="607">
        <f t="shared" si="2"/>
        <v>0</v>
      </c>
      <c r="M66" s="607">
        <f t="shared" si="2"/>
        <v>0</v>
      </c>
      <c r="N66" s="1768"/>
      <c r="O66" s="1487"/>
      <c r="P66" s="1512"/>
      <c r="Q66" s="1040"/>
      <c r="R66" s="1034"/>
    </row>
    <row r="67" spans="1:18" x14ac:dyDescent="0.2">
      <c r="B67" s="603"/>
      <c r="C67" s="604"/>
      <c r="D67" s="682"/>
      <c r="E67" s="598"/>
      <c r="F67" s="598"/>
      <c r="G67" s="598"/>
      <c r="H67" s="598"/>
      <c r="I67" s="598"/>
      <c r="J67" s="598"/>
      <c r="K67" s="598"/>
      <c r="L67" s="598"/>
      <c r="M67" s="598"/>
      <c r="N67" s="1768"/>
      <c r="O67" s="1487"/>
      <c r="P67" s="1512"/>
      <c r="Q67" s="1040"/>
      <c r="R67" s="1034"/>
    </row>
    <row r="68" spans="1:18" x14ac:dyDescent="0.2">
      <c r="B68" s="596" t="s">
        <v>1650</v>
      </c>
      <c r="C68" s="604"/>
      <c r="D68" s="682"/>
      <c r="E68" s="598"/>
      <c r="F68" s="598"/>
      <c r="G68" s="598"/>
      <c r="H68" s="598"/>
      <c r="I68" s="598"/>
      <c r="J68" s="598"/>
      <c r="K68" s="598"/>
      <c r="L68" s="598"/>
      <c r="M68" s="598"/>
      <c r="N68" s="1768"/>
      <c r="O68" s="1487"/>
      <c r="P68" s="1512"/>
      <c r="Q68" s="1040"/>
      <c r="R68" s="1034"/>
    </row>
    <row r="69" spans="1:18" x14ac:dyDescent="0.2">
      <c r="B69" s="609" t="s">
        <v>266</v>
      </c>
      <c r="C69" s="604">
        <v>390</v>
      </c>
      <c r="D69" s="655"/>
      <c r="E69" s="570"/>
      <c r="F69" s="570"/>
      <c r="G69" s="570"/>
      <c r="H69" s="570"/>
      <c r="I69" s="570"/>
      <c r="J69" s="570"/>
      <c r="K69" s="570"/>
      <c r="L69" s="570"/>
      <c r="M69" s="570"/>
      <c r="N69" s="1768"/>
      <c r="O69" s="1487"/>
      <c r="P69" s="1512"/>
      <c r="Q69" s="1040"/>
      <c r="R69" s="1034"/>
    </row>
    <row r="70" spans="1:18" x14ac:dyDescent="0.2">
      <c r="B70" s="603" t="s">
        <v>1651</v>
      </c>
      <c r="C70" s="604">
        <v>391</v>
      </c>
      <c r="D70" s="655"/>
      <c r="E70" s="570"/>
      <c r="F70" s="570"/>
      <c r="G70" s="570"/>
      <c r="H70" s="570"/>
      <c r="I70" s="570"/>
      <c r="J70" s="570"/>
      <c r="K70" s="570"/>
      <c r="L70" s="570"/>
      <c r="M70" s="570"/>
      <c r="N70" s="1768"/>
      <c r="O70" s="1487"/>
      <c r="P70" s="1512"/>
      <c r="Q70" s="1040"/>
      <c r="R70" s="1034"/>
    </row>
    <row r="71" spans="1:18" x14ac:dyDescent="0.2">
      <c r="B71" s="603" t="s">
        <v>2086</v>
      </c>
      <c r="C71" s="604">
        <v>392</v>
      </c>
      <c r="D71" s="655"/>
      <c r="E71" s="570"/>
      <c r="F71" s="570"/>
      <c r="G71" s="570"/>
      <c r="H71" s="570"/>
      <c r="I71" s="570"/>
      <c r="J71" s="570"/>
      <c r="K71" s="570"/>
      <c r="L71" s="570"/>
      <c r="M71" s="570"/>
      <c r="N71" s="1768"/>
      <c r="O71" s="1487"/>
      <c r="P71" s="1512"/>
      <c r="Q71" s="1040"/>
      <c r="R71" s="1034"/>
    </row>
    <row r="72" spans="1:18" x14ac:dyDescent="0.2">
      <c r="B72" s="603" t="s">
        <v>2087</v>
      </c>
      <c r="C72" s="604">
        <v>393</v>
      </c>
      <c r="D72" s="655"/>
      <c r="E72" s="570"/>
      <c r="F72" s="570"/>
      <c r="G72" s="570"/>
      <c r="H72" s="570"/>
      <c r="I72" s="570"/>
      <c r="J72" s="570"/>
      <c r="K72" s="570"/>
      <c r="L72" s="570"/>
      <c r="M72" s="570"/>
      <c r="N72" s="1768"/>
      <c r="O72" s="1487"/>
      <c r="P72" s="1512"/>
      <c r="Q72" s="1040"/>
      <c r="R72" s="1034"/>
    </row>
    <row r="73" spans="1:18" x14ac:dyDescent="0.2">
      <c r="B73" s="603" t="s">
        <v>0</v>
      </c>
      <c r="C73" s="604">
        <v>394</v>
      </c>
      <c r="D73" s="655"/>
      <c r="E73" s="570"/>
      <c r="F73" s="570"/>
      <c r="G73" s="570"/>
      <c r="H73" s="570"/>
      <c r="I73" s="570"/>
      <c r="J73" s="570"/>
      <c r="K73" s="570"/>
      <c r="L73" s="570"/>
      <c r="M73" s="570"/>
      <c r="N73" s="1768"/>
      <c r="O73" s="1487"/>
      <c r="P73" s="1512"/>
      <c r="Q73" s="1040"/>
      <c r="R73" s="1034"/>
    </row>
    <row r="74" spans="1:18" x14ac:dyDescent="0.2">
      <c r="B74" s="603" t="s">
        <v>1</v>
      </c>
      <c r="C74" s="604">
        <v>395</v>
      </c>
      <c r="D74" s="655"/>
      <c r="E74" s="570"/>
      <c r="F74" s="570"/>
      <c r="G74" s="570"/>
      <c r="H74" s="570"/>
      <c r="I74" s="570"/>
      <c r="J74" s="570"/>
      <c r="K74" s="570"/>
      <c r="L74" s="570"/>
      <c r="M74" s="570"/>
      <c r="N74" s="1768"/>
      <c r="O74" s="1487"/>
      <c r="P74" s="1512"/>
      <c r="Q74" s="1040"/>
      <c r="R74" s="1034"/>
    </row>
    <row r="75" spans="1:18" x14ac:dyDescent="0.2">
      <c r="B75" s="603" t="s">
        <v>2</v>
      </c>
      <c r="C75" s="604">
        <v>396</v>
      </c>
      <c r="D75" s="655"/>
      <c r="E75" s="570"/>
      <c r="F75" s="570"/>
      <c r="G75" s="570"/>
      <c r="H75" s="570"/>
      <c r="I75" s="570"/>
      <c r="J75" s="570"/>
      <c r="K75" s="570"/>
      <c r="L75" s="570"/>
      <c r="M75" s="570"/>
      <c r="N75" s="1768"/>
      <c r="O75" s="1487"/>
      <c r="P75" s="1512"/>
      <c r="Q75" s="1065"/>
      <c r="R75" s="1034"/>
    </row>
    <row r="76" spans="1:18" x14ac:dyDescent="0.2">
      <c r="B76" s="603" t="s">
        <v>312</v>
      </c>
      <c r="C76" s="604">
        <v>397</v>
      </c>
      <c r="D76" s="655"/>
      <c r="E76" s="570"/>
      <c r="F76" s="570"/>
      <c r="G76" s="570"/>
      <c r="H76" s="570"/>
      <c r="I76" s="570"/>
      <c r="J76" s="570"/>
      <c r="K76" s="570"/>
      <c r="L76" s="570"/>
      <c r="M76" s="570"/>
      <c r="N76" s="1768"/>
      <c r="O76" s="1487"/>
      <c r="P76" s="1512"/>
      <c r="Q76" s="1065"/>
      <c r="R76" s="1034"/>
    </row>
    <row r="77" spans="1:18" x14ac:dyDescent="0.2">
      <c r="B77" s="603" t="s">
        <v>679</v>
      </c>
      <c r="C77" s="604">
        <v>399</v>
      </c>
      <c r="D77" s="655"/>
      <c r="E77" s="570"/>
      <c r="F77" s="570"/>
      <c r="G77" s="570"/>
      <c r="H77" s="570"/>
      <c r="I77" s="570"/>
      <c r="J77" s="570"/>
      <c r="K77" s="570"/>
      <c r="L77" s="570"/>
      <c r="M77" s="570"/>
      <c r="N77" s="1768"/>
      <c r="O77" s="1487"/>
      <c r="P77" s="1512"/>
      <c r="Q77" s="1065"/>
      <c r="R77" s="1034"/>
    </row>
    <row r="78" spans="1:18" x14ac:dyDescent="0.2">
      <c r="B78" s="603"/>
      <c r="C78" s="604"/>
      <c r="D78" s="655"/>
      <c r="E78" s="570"/>
      <c r="F78" s="570"/>
      <c r="G78" s="570"/>
      <c r="H78" s="570"/>
      <c r="I78" s="570"/>
      <c r="J78" s="570"/>
      <c r="K78" s="570"/>
      <c r="L78" s="570"/>
      <c r="M78" s="570"/>
      <c r="N78" s="1768"/>
      <c r="O78" s="1487"/>
      <c r="P78" s="1512"/>
      <c r="Q78" s="1065"/>
      <c r="R78" s="1034"/>
    </row>
    <row r="79" spans="1:18" x14ac:dyDescent="0.2">
      <c r="B79" s="603" t="s">
        <v>680</v>
      </c>
      <c r="C79" s="604"/>
      <c r="D79" s="682"/>
      <c r="E79" s="607">
        <f>SUM(E69:E77)</f>
        <v>0</v>
      </c>
      <c r="F79" s="607">
        <f t="shared" ref="F79:M79" si="3">SUM(F69:F77)</f>
        <v>0</v>
      </c>
      <c r="G79" s="607">
        <f t="shared" si="3"/>
        <v>0</v>
      </c>
      <c r="H79" s="607">
        <f t="shared" si="3"/>
        <v>0</v>
      </c>
      <c r="I79" s="607">
        <f t="shared" si="3"/>
        <v>0</v>
      </c>
      <c r="J79" s="607">
        <f t="shared" si="3"/>
        <v>0</v>
      </c>
      <c r="K79" s="607">
        <f t="shared" si="3"/>
        <v>0</v>
      </c>
      <c r="L79" s="607">
        <f t="shared" si="3"/>
        <v>0</v>
      </c>
      <c r="M79" s="607">
        <f t="shared" si="3"/>
        <v>0</v>
      </c>
      <c r="N79" s="1768"/>
      <c r="O79" s="1487"/>
      <c r="P79" s="1512"/>
      <c r="Q79" s="1065"/>
      <c r="R79" s="1034"/>
    </row>
    <row r="80" spans="1:18" x14ac:dyDescent="0.2">
      <c r="A80" s="1839" t="s">
        <v>1405</v>
      </c>
      <c r="B80" s="603"/>
      <c r="C80" s="604"/>
      <c r="D80" s="682"/>
      <c r="E80" s="598"/>
      <c r="F80" s="598"/>
      <c r="G80" s="598"/>
      <c r="H80" s="598"/>
      <c r="I80" s="598"/>
      <c r="J80" s="598"/>
      <c r="K80" s="598"/>
      <c r="L80" s="598"/>
      <c r="M80" s="598"/>
      <c r="N80" s="1768"/>
      <c r="O80" s="1487"/>
      <c r="P80" s="1512"/>
      <c r="Q80" s="1065"/>
      <c r="R80" s="1034"/>
    </row>
    <row r="81" spans="1:18" ht="13.5" customHeight="1" thickBot="1" x14ac:dyDescent="0.25">
      <c r="A81" s="1839"/>
      <c r="B81" s="603" t="s">
        <v>1404</v>
      </c>
      <c r="C81" s="604"/>
      <c r="D81" s="682"/>
      <c r="E81" s="611">
        <f>E48+E57+E66+E79</f>
        <v>0</v>
      </c>
      <c r="F81" s="611">
        <f t="shared" ref="F81:M81" si="4">F48+F57+F66+F79</f>
        <v>0</v>
      </c>
      <c r="G81" s="611">
        <f t="shared" si="4"/>
        <v>0</v>
      </c>
      <c r="H81" s="611">
        <f t="shared" si="4"/>
        <v>0</v>
      </c>
      <c r="I81" s="611">
        <f t="shared" si="4"/>
        <v>0</v>
      </c>
      <c r="J81" s="611">
        <f t="shared" si="4"/>
        <v>0</v>
      </c>
      <c r="K81" s="611">
        <f t="shared" si="4"/>
        <v>0</v>
      </c>
      <c r="L81" s="611">
        <f t="shared" si="4"/>
        <v>0</v>
      </c>
      <c r="M81" s="611">
        <f t="shared" si="4"/>
        <v>0</v>
      </c>
      <c r="N81" s="1768"/>
      <c r="O81" s="1487"/>
      <c r="P81" s="1512"/>
      <c r="Q81" s="1065"/>
      <c r="R81" s="1034"/>
    </row>
    <row r="82" spans="1:18" ht="13.5" thickTop="1" x14ac:dyDescent="0.2">
      <c r="A82" s="1839"/>
      <c r="B82" s="603"/>
      <c r="C82" s="604"/>
      <c r="D82" s="681"/>
      <c r="E82" s="612" t="s">
        <v>1192</v>
      </c>
      <c r="F82" s="613"/>
      <c r="G82" s="598"/>
      <c r="H82" s="598"/>
      <c r="I82" s="598"/>
      <c r="J82" s="598"/>
      <c r="K82" s="598"/>
      <c r="L82" s="598"/>
      <c r="M82" s="612" t="s">
        <v>1192</v>
      </c>
      <c r="N82" s="1768"/>
      <c r="O82" s="1487"/>
      <c r="P82" s="1512"/>
      <c r="Q82" s="1065"/>
      <c r="R82" s="1034"/>
    </row>
    <row r="83" spans="1:18" ht="13.5" thickBot="1" x14ac:dyDescent="0.25">
      <c r="A83" s="1839"/>
      <c r="B83" s="614"/>
      <c r="C83" s="615"/>
      <c r="D83" s="683"/>
      <c r="E83" s="616"/>
      <c r="F83" s="616"/>
      <c r="G83" s="616"/>
      <c r="H83" s="616"/>
      <c r="I83" s="616"/>
      <c r="J83" s="616"/>
      <c r="K83" s="616"/>
      <c r="L83" s="616"/>
      <c r="M83" s="616"/>
      <c r="N83" s="1843"/>
      <c r="O83" s="1289"/>
      <c r="P83" s="1512"/>
      <c r="Q83" s="1065"/>
      <c r="R83" s="1034"/>
    </row>
    <row r="84" spans="1:18" x14ac:dyDescent="0.2">
      <c r="A84" s="1839"/>
      <c r="B84" s="592"/>
      <c r="C84" s="587"/>
      <c r="D84" s="592"/>
      <c r="E84" s="592"/>
      <c r="F84" s="592"/>
      <c r="G84" s="592"/>
      <c r="H84" s="592"/>
      <c r="I84" s="592"/>
      <c r="J84" s="592"/>
      <c r="K84" s="592"/>
      <c r="L84" s="592"/>
      <c r="M84" s="592"/>
      <c r="N84" s="572"/>
      <c r="O84" s="572"/>
      <c r="Q84" s="1065"/>
      <c r="R84" s="1034"/>
    </row>
    <row r="85" spans="1:18" x14ac:dyDescent="0.2">
      <c r="A85" s="1839"/>
      <c r="M85" s="617"/>
      <c r="N85" s="618" t="s">
        <v>853</v>
      </c>
      <c r="Q85" s="1065"/>
      <c r="R85" s="1034"/>
    </row>
    <row r="86" spans="1:18" s="509" customFormat="1" x14ac:dyDescent="0.2">
      <c r="C86" s="884"/>
      <c r="Q86" s="886"/>
    </row>
    <row r="87" spans="1:18" s="509" customFormat="1" x14ac:dyDescent="0.2">
      <c r="C87" s="884"/>
      <c r="Q87" s="886"/>
    </row>
    <row r="88" spans="1:18" s="509" customFormat="1" x14ac:dyDescent="0.2">
      <c r="C88" s="884"/>
      <c r="Q88" s="886"/>
    </row>
    <row r="89" spans="1:18" s="509" customFormat="1" x14ac:dyDescent="0.2">
      <c r="C89" s="884"/>
      <c r="Q89" s="886"/>
    </row>
    <row r="90" spans="1:18" s="509" customFormat="1" x14ac:dyDescent="0.2">
      <c r="C90" s="884"/>
      <c r="Q90" s="886"/>
    </row>
    <row r="91" spans="1:18" s="509" customFormat="1" x14ac:dyDescent="0.2">
      <c r="C91" s="884"/>
    </row>
    <row r="92" spans="1:18" s="509" customFormat="1" x14ac:dyDescent="0.2">
      <c r="C92" s="884"/>
    </row>
    <row r="93" spans="1:18" s="509" customFormat="1" x14ac:dyDescent="0.2">
      <c r="C93" s="884"/>
    </row>
    <row r="94" spans="1:18" s="509" customFormat="1" x14ac:dyDescent="0.2">
      <c r="C94" s="884"/>
    </row>
    <row r="95" spans="1:18" s="509" customFormat="1" x14ac:dyDescent="0.2">
      <c r="C95" s="884"/>
    </row>
  </sheetData>
  <sheetProtection password="C9B0" sheet="1" objects="1" scenarios="1" formatCells="0" formatColumns="0" formatRows="0" insertColumns="0" insertRows="0"/>
  <customSheetViews>
    <customSheetView guid="{56330057-FDF7-4F01-A54F-39862AA5437F}" scale="75" showGridLines="0" fitToPage="1">
      <selection sqref="A1:O2"/>
      <pageMargins left="0.5" right="0.5" top="0.5" bottom="0.5" header="0" footer="0.5"/>
      <printOptions horizontalCentered="1" gridLines="1"/>
      <pageSetup scale="49"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48" orientation="landscape" r:id="rId2"/>
      <headerFooter alignWithMargins="0"/>
    </customSheetView>
    <customSheetView guid="{2A3615D7-7698-4568-8705-B8674009C55E}" scale="75" showGridLines="0" fitToPage="1">
      <selection sqref="A1:O2"/>
      <pageMargins left="0.5" right="0.5" top="0.5" bottom="0.5" header="0" footer="0.5"/>
      <printOptions horizontalCentered="1" gridLines="1"/>
      <pageSetup scale="49" orientation="landscape" r:id="rId3"/>
      <headerFooter alignWithMargins="0"/>
    </customSheetView>
    <customSheetView guid="{FFE0FEC9-02DE-4FCF-B2B2-8C86F1867C4E}" scale="75" showGridLines="0" fitToPage="1">
      <selection sqref="A1:O2"/>
      <pageMargins left="0.5" right="0.5" top="0.5" bottom="0.5" header="0" footer="0.5"/>
      <printOptions horizontalCentered="1" gridLines="1"/>
      <pageSetup scale="49" orientation="landscape" r:id="rId4"/>
      <headerFooter alignWithMargins="0"/>
    </customSheetView>
  </customSheetViews>
  <mergeCells count="20">
    <mergeCell ref="Q1:Q4"/>
    <mergeCell ref="H29:K29"/>
    <mergeCell ref="P11:P83"/>
    <mergeCell ref="Q35:Q54"/>
    <mergeCell ref="Q55:Q59"/>
    <mergeCell ref="P1:P10"/>
    <mergeCell ref="A80:A85"/>
    <mergeCell ref="H30:K30"/>
    <mergeCell ref="F30:G30"/>
    <mergeCell ref="N61:O83"/>
    <mergeCell ref="B1:O1"/>
    <mergeCell ref="F29:G29"/>
    <mergeCell ref="F31:G31"/>
    <mergeCell ref="H31:K31"/>
    <mergeCell ref="B16:O16"/>
    <mergeCell ref="B17:O27"/>
    <mergeCell ref="N60:O60"/>
    <mergeCell ref="B3:O3"/>
    <mergeCell ref="B4:O4"/>
    <mergeCell ref="G10:H10"/>
  </mergeCells>
  <phoneticPr fontId="0" type="noConversion"/>
  <printOptions horizontalCentered="1"/>
  <pageMargins left="0.5" right="0.5" top="0.5" bottom="0.5" header="0" footer="0.5"/>
  <pageSetup scale="48" orientation="landscape" r:id="rId5"/>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K116"/>
  <sheetViews>
    <sheetView showGridLines="0" view="pageBreakPreview" zoomScale="70" zoomScaleNormal="75" zoomScaleSheetLayoutView="70" workbookViewId="0"/>
  </sheetViews>
  <sheetFormatPr defaultRowHeight="12.75" x14ac:dyDescent="0.2"/>
  <cols>
    <col min="1" max="1" width="14.140625" customWidth="1"/>
    <col min="2" max="2" width="21.5703125" customWidth="1"/>
    <col min="3" max="3" width="30.7109375" customWidth="1"/>
    <col min="4" max="9" width="8.7109375" customWidth="1"/>
    <col min="10" max="10" width="45.7109375" customWidth="1"/>
    <col min="11" max="11" width="25.7109375" customWidth="1"/>
  </cols>
  <sheetData>
    <row r="1" spans="1:11" x14ac:dyDescent="0.2">
      <c r="J1" s="122" t="s">
        <v>1796</v>
      </c>
      <c r="K1" s="1033" t="str">
        <f>IF('Cover Page'!$E$14&gt;0,'Cover Page'!$E$14," ")</f>
        <v xml:space="preserve"> </v>
      </c>
    </row>
    <row r="2" spans="1:11" ht="15" customHeight="1" x14ac:dyDescent="0.2">
      <c r="A2" s="823" t="s">
        <v>2119</v>
      </c>
      <c r="B2" s="1177" t="str">
        <f>IF('Cover Page'!$A$1&gt;0,'Cover Page'!$A$1," ")</f>
        <v xml:space="preserve"> </v>
      </c>
      <c r="C2" s="1177"/>
      <c r="D2" s="1177"/>
      <c r="E2" s="1177"/>
      <c r="F2" s="1177"/>
      <c r="G2" s="1177"/>
      <c r="H2" s="1177"/>
      <c r="I2" s="1177"/>
      <c r="J2" s="1560"/>
      <c r="K2" s="1560"/>
    </row>
    <row r="3" spans="1:11" ht="5.25" customHeight="1" x14ac:dyDescent="0.2"/>
    <row r="4" spans="1:11" ht="33" customHeight="1" x14ac:dyDescent="0.2">
      <c r="A4" s="1194" t="s">
        <v>1041</v>
      </c>
      <c r="B4" s="1194"/>
      <c r="C4" s="1194"/>
      <c r="D4" s="1194"/>
      <c r="E4" s="1194"/>
      <c r="F4" s="1194"/>
      <c r="G4" s="1194"/>
      <c r="H4" s="1194"/>
      <c r="I4" s="1194"/>
      <c r="J4" s="1194"/>
      <c r="K4" s="1693"/>
    </row>
    <row r="5" spans="1:11" x14ac:dyDescent="0.2">
      <c r="A5" s="1194" t="s">
        <v>913</v>
      </c>
      <c r="B5" s="1194"/>
      <c r="C5" s="1194"/>
      <c r="D5" s="1194"/>
      <c r="E5" s="1194"/>
      <c r="F5" s="1194"/>
      <c r="G5" s="1194"/>
      <c r="H5" s="1194"/>
      <c r="I5" s="1194"/>
      <c r="J5" s="1194"/>
      <c r="K5" s="1693"/>
    </row>
    <row r="6" spans="1:11" x14ac:dyDescent="0.2">
      <c r="A6" s="1877" t="s">
        <v>1406</v>
      </c>
      <c r="B6" s="1877"/>
      <c r="C6" s="1877"/>
      <c r="D6" s="1877"/>
      <c r="E6" s="1877"/>
      <c r="F6" s="1877"/>
      <c r="G6" s="1877"/>
      <c r="H6" s="1877"/>
      <c r="I6" s="1877"/>
      <c r="J6" s="1877"/>
      <c r="K6" s="1244"/>
    </row>
    <row r="8" spans="1:11" ht="13.5" thickBot="1" x14ac:dyDescent="0.25">
      <c r="A8" s="1506" t="s">
        <v>1407</v>
      </c>
      <c r="B8" s="1506"/>
      <c r="C8" s="1506"/>
      <c r="D8" s="1506"/>
      <c r="E8" s="1506"/>
      <c r="F8" s="1506"/>
      <c r="G8" s="1506"/>
      <c r="H8" s="1506"/>
      <c r="I8" s="1506"/>
      <c r="J8" s="1506"/>
      <c r="K8" s="1506"/>
    </row>
    <row r="9" spans="1:11" x14ac:dyDescent="0.2">
      <c r="A9" s="1870"/>
      <c r="B9" s="1871"/>
      <c r="C9" s="1871"/>
      <c r="D9" s="1871"/>
      <c r="E9" s="1871"/>
      <c r="F9" s="1871"/>
      <c r="G9" s="1871"/>
      <c r="H9" s="1871"/>
      <c r="I9" s="1871"/>
      <c r="J9" s="1871"/>
      <c r="K9" s="1872"/>
    </row>
    <row r="10" spans="1:11" x14ac:dyDescent="0.2">
      <c r="A10" s="1779"/>
      <c r="B10" s="1780"/>
      <c r="C10" s="1780"/>
      <c r="D10" s="1780"/>
      <c r="E10" s="1780"/>
      <c r="F10" s="1780"/>
      <c r="G10" s="1780"/>
      <c r="H10" s="1780"/>
      <c r="I10" s="1780"/>
      <c r="J10" s="1780"/>
      <c r="K10" s="1873"/>
    </row>
    <row r="11" spans="1:11" x14ac:dyDescent="0.2">
      <c r="A11" s="1779"/>
      <c r="B11" s="1780"/>
      <c r="C11" s="1780"/>
      <c r="D11" s="1780"/>
      <c r="E11" s="1780"/>
      <c r="F11" s="1780"/>
      <c r="G11" s="1780"/>
      <c r="H11" s="1780"/>
      <c r="I11" s="1780"/>
      <c r="J11" s="1780"/>
      <c r="K11" s="1873"/>
    </row>
    <row r="12" spans="1:11" x14ac:dyDescent="0.2">
      <c r="A12" s="1779"/>
      <c r="B12" s="1780"/>
      <c r="C12" s="1780"/>
      <c r="D12" s="1780"/>
      <c r="E12" s="1780"/>
      <c r="F12" s="1780"/>
      <c r="G12" s="1780"/>
      <c r="H12" s="1780"/>
      <c r="I12" s="1780"/>
      <c r="J12" s="1780"/>
      <c r="K12" s="1873"/>
    </row>
    <row r="13" spans="1:11" ht="13.5" thickBot="1" x14ac:dyDescent="0.25">
      <c r="A13" s="1874"/>
      <c r="B13" s="1875"/>
      <c r="C13" s="1875"/>
      <c r="D13" s="1875"/>
      <c r="E13" s="1875"/>
      <c r="F13" s="1875"/>
      <c r="G13" s="1875"/>
      <c r="H13" s="1875"/>
      <c r="I13" s="1875"/>
      <c r="J13" s="1875"/>
      <c r="K13" s="1876"/>
    </row>
    <row r="15" spans="1:11" ht="13.5" thickBot="1" x14ac:dyDescent="0.25">
      <c r="A15" s="1506" t="s">
        <v>1408</v>
      </c>
      <c r="B15" s="1506"/>
      <c r="C15" s="1506"/>
      <c r="D15" s="1506"/>
      <c r="E15" s="1506"/>
      <c r="F15" s="1506"/>
      <c r="G15" s="1506"/>
      <c r="H15" s="1506"/>
      <c r="I15" s="1506"/>
      <c r="J15" s="1506"/>
      <c r="K15" s="1506"/>
    </row>
    <row r="16" spans="1:11" x14ac:dyDescent="0.2">
      <c r="A16" s="1870"/>
      <c r="B16" s="1871"/>
      <c r="C16" s="1871"/>
      <c r="D16" s="1871"/>
      <c r="E16" s="1871"/>
      <c r="F16" s="1871"/>
      <c r="G16" s="1871"/>
      <c r="H16" s="1871"/>
      <c r="I16" s="1871"/>
      <c r="J16" s="1871"/>
      <c r="K16" s="1872"/>
    </row>
    <row r="17" spans="1:11" x14ac:dyDescent="0.2">
      <c r="A17" s="1779"/>
      <c r="B17" s="1780"/>
      <c r="C17" s="1780"/>
      <c r="D17" s="1780"/>
      <c r="E17" s="1780"/>
      <c r="F17" s="1780"/>
      <c r="G17" s="1780"/>
      <c r="H17" s="1780"/>
      <c r="I17" s="1780"/>
      <c r="J17" s="1780"/>
      <c r="K17" s="1873"/>
    </row>
    <row r="18" spans="1:11" x14ac:dyDescent="0.2">
      <c r="A18" s="1779"/>
      <c r="B18" s="1780"/>
      <c r="C18" s="1780"/>
      <c r="D18" s="1780"/>
      <c r="E18" s="1780"/>
      <c r="F18" s="1780"/>
      <c r="G18" s="1780"/>
      <c r="H18" s="1780"/>
      <c r="I18" s="1780"/>
      <c r="J18" s="1780"/>
      <c r="K18" s="1873"/>
    </row>
    <row r="19" spans="1:11" x14ac:dyDescent="0.2">
      <c r="A19" s="1779"/>
      <c r="B19" s="1780"/>
      <c r="C19" s="1780"/>
      <c r="D19" s="1780"/>
      <c r="E19" s="1780"/>
      <c r="F19" s="1780"/>
      <c r="G19" s="1780"/>
      <c r="H19" s="1780"/>
      <c r="I19" s="1780"/>
      <c r="J19" s="1780"/>
      <c r="K19" s="1873"/>
    </row>
    <row r="20" spans="1:11" ht="13.5" thickBot="1" x14ac:dyDescent="0.25">
      <c r="A20" s="1874"/>
      <c r="B20" s="1875"/>
      <c r="C20" s="1875"/>
      <c r="D20" s="1875"/>
      <c r="E20" s="1875"/>
      <c r="F20" s="1875"/>
      <c r="G20" s="1875"/>
      <c r="H20" s="1875"/>
      <c r="I20" s="1875"/>
      <c r="J20" s="1875"/>
      <c r="K20" s="1876"/>
    </row>
    <row r="22" spans="1:11" ht="13.5" thickBot="1" x14ac:dyDescent="0.25">
      <c r="A22" s="1506" t="s">
        <v>1409</v>
      </c>
      <c r="B22" s="1506"/>
      <c r="C22" s="1506"/>
      <c r="D22" s="1506"/>
      <c r="E22" s="1506"/>
      <c r="F22" s="1506"/>
      <c r="G22" s="1506"/>
      <c r="H22" s="1506"/>
      <c r="I22" s="1506"/>
      <c r="J22" s="1506"/>
      <c r="K22" s="1506"/>
    </row>
    <row r="23" spans="1:11" x14ac:dyDescent="0.2">
      <c r="A23" s="1870"/>
      <c r="B23" s="1871"/>
      <c r="C23" s="1871"/>
      <c r="D23" s="1871"/>
      <c r="E23" s="1871"/>
      <c r="F23" s="1871"/>
      <c r="G23" s="1871"/>
      <c r="H23" s="1871"/>
      <c r="I23" s="1871"/>
      <c r="J23" s="1871"/>
      <c r="K23" s="1872"/>
    </row>
    <row r="24" spans="1:11" x14ac:dyDescent="0.2">
      <c r="A24" s="1779"/>
      <c r="B24" s="1780"/>
      <c r="C24" s="1780"/>
      <c r="D24" s="1780"/>
      <c r="E24" s="1780"/>
      <c r="F24" s="1780"/>
      <c r="G24" s="1780"/>
      <c r="H24" s="1780"/>
      <c r="I24" s="1780"/>
      <c r="J24" s="1780"/>
      <c r="K24" s="1873"/>
    </row>
    <row r="25" spans="1:11" x14ac:dyDescent="0.2">
      <c r="A25" s="1779"/>
      <c r="B25" s="1780"/>
      <c r="C25" s="1780"/>
      <c r="D25" s="1780"/>
      <c r="E25" s="1780"/>
      <c r="F25" s="1780"/>
      <c r="G25" s="1780"/>
      <c r="H25" s="1780"/>
      <c r="I25" s="1780"/>
      <c r="J25" s="1780"/>
      <c r="K25" s="1873"/>
    </row>
    <row r="26" spans="1:11" x14ac:dyDescent="0.2">
      <c r="A26" s="1779"/>
      <c r="B26" s="1780"/>
      <c r="C26" s="1780"/>
      <c r="D26" s="1780"/>
      <c r="E26" s="1780"/>
      <c r="F26" s="1780"/>
      <c r="G26" s="1780"/>
      <c r="H26" s="1780"/>
      <c r="I26" s="1780"/>
      <c r="J26" s="1780"/>
      <c r="K26" s="1873"/>
    </row>
    <row r="27" spans="1:11" ht="13.5" thickBot="1" x14ac:dyDescent="0.25">
      <c r="A27" s="1874"/>
      <c r="B27" s="1875"/>
      <c r="C27" s="1875"/>
      <c r="D27" s="1875"/>
      <c r="E27" s="1875"/>
      <c r="F27" s="1875"/>
      <c r="G27" s="1875"/>
      <c r="H27" s="1875"/>
      <c r="I27" s="1875"/>
      <c r="J27" s="1875"/>
      <c r="K27" s="1876"/>
    </row>
    <row r="29" spans="1:11" ht="13.5" thickBot="1" x14ac:dyDescent="0.25">
      <c r="A29" s="1506" t="s">
        <v>1410</v>
      </c>
      <c r="B29" s="1506"/>
      <c r="C29" s="1506"/>
      <c r="D29" s="1506"/>
      <c r="E29" s="1506"/>
      <c r="F29" s="1506"/>
      <c r="G29" s="1506"/>
      <c r="H29" s="1506"/>
      <c r="I29" s="1506"/>
      <c r="J29" s="1506"/>
      <c r="K29" s="1506"/>
    </row>
    <row r="30" spans="1:11" x14ac:dyDescent="0.2">
      <c r="A30" s="1870"/>
      <c r="B30" s="1871"/>
      <c r="C30" s="1871"/>
      <c r="D30" s="1871"/>
      <c r="E30" s="1871"/>
      <c r="F30" s="1871"/>
      <c r="G30" s="1871"/>
      <c r="H30" s="1871"/>
      <c r="I30" s="1871"/>
      <c r="J30" s="1871"/>
      <c r="K30" s="1872"/>
    </row>
    <row r="31" spans="1:11" x14ac:dyDescent="0.2">
      <c r="A31" s="1779"/>
      <c r="B31" s="1780"/>
      <c r="C31" s="1780"/>
      <c r="D31" s="1780"/>
      <c r="E31" s="1780"/>
      <c r="F31" s="1780"/>
      <c r="G31" s="1780"/>
      <c r="H31" s="1780"/>
      <c r="I31" s="1780"/>
      <c r="J31" s="1780"/>
      <c r="K31" s="1873"/>
    </row>
    <row r="32" spans="1:11" x14ac:dyDescent="0.2">
      <c r="A32" s="1779"/>
      <c r="B32" s="1780"/>
      <c r="C32" s="1780"/>
      <c r="D32" s="1780"/>
      <c r="E32" s="1780"/>
      <c r="F32" s="1780"/>
      <c r="G32" s="1780"/>
      <c r="H32" s="1780"/>
      <c r="I32" s="1780"/>
      <c r="J32" s="1780"/>
      <c r="K32" s="1873"/>
    </row>
    <row r="33" spans="1:11" x14ac:dyDescent="0.2">
      <c r="A33" s="1779"/>
      <c r="B33" s="1780"/>
      <c r="C33" s="1780"/>
      <c r="D33" s="1780"/>
      <c r="E33" s="1780"/>
      <c r="F33" s="1780"/>
      <c r="G33" s="1780"/>
      <c r="H33" s="1780"/>
      <c r="I33" s="1780"/>
      <c r="J33" s="1780"/>
      <c r="K33" s="1873"/>
    </row>
    <row r="34" spans="1:11" ht="13.5" thickBot="1" x14ac:dyDescent="0.25">
      <c r="A34" s="1874"/>
      <c r="B34" s="1875"/>
      <c r="C34" s="1875"/>
      <c r="D34" s="1875"/>
      <c r="E34" s="1875"/>
      <c r="F34" s="1875"/>
      <c r="G34" s="1875"/>
      <c r="H34" s="1875"/>
      <c r="I34" s="1875"/>
      <c r="J34" s="1875"/>
      <c r="K34" s="1876"/>
    </row>
    <row r="36" spans="1:11" ht="13.5" thickBot="1" x14ac:dyDescent="0.25">
      <c r="A36" s="1506" t="s">
        <v>1411</v>
      </c>
      <c r="B36" s="1506"/>
      <c r="C36" s="1506"/>
      <c r="D36" s="1506"/>
      <c r="E36" s="1506"/>
      <c r="F36" s="1506"/>
      <c r="G36" s="1506"/>
      <c r="H36" s="1506"/>
      <c r="I36" s="1506"/>
      <c r="J36" s="1506"/>
      <c r="K36" s="1506"/>
    </row>
    <row r="37" spans="1:11" x14ac:dyDescent="0.2">
      <c r="A37" s="1870"/>
      <c r="B37" s="1871"/>
      <c r="C37" s="1871"/>
      <c r="D37" s="1871"/>
      <c r="E37" s="1871"/>
      <c r="F37" s="1871"/>
      <c r="G37" s="1871"/>
      <c r="H37" s="1871"/>
      <c r="I37" s="1871"/>
      <c r="J37" s="1871"/>
      <c r="K37" s="1872"/>
    </row>
    <row r="38" spans="1:11" x14ac:dyDescent="0.2">
      <c r="A38" s="1779"/>
      <c r="B38" s="1780"/>
      <c r="C38" s="1780"/>
      <c r="D38" s="1780"/>
      <c r="E38" s="1780"/>
      <c r="F38" s="1780"/>
      <c r="G38" s="1780"/>
      <c r="H38" s="1780"/>
      <c r="I38" s="1780"/>
      <c r="J38" s="1780"/>
      <c r="K38" s="1873"/>
    </row>
    <row r="39" spans="1:11" x14ac:dyDescent="0.2">
      <c r="A39" s="1779"/>
      <c r="B39" s="1780"/>
      <c r="C39" s="1780"/>
      <c r="D39" s="1780"/>
      <c r="E39" s="1780"/>
      <c r="F39" s="1780"/>
      <c r="G39" s="1780"/>
      <c r="H39" s="1780"/>
      <c r="I39" s="1780"/>
      <c r="J39" s="1780"/>
      <c r="K39" s="1873"/>
    </row>
    <row r="40" spans="1:11" x14ac:dyDescent="0.2">
      <c r="A40" s="1779"/>
      <c r="B40" s="1780"/>
      <c r="C40" s="1780"/>
      <c r="D40" s="1780"/>
      <c r="E40" s="1780"/>
      <c r="F40" s="1780"/>
      <c r="G40" s="1780"/>
      <c r="H40" s="1780"/>
      <c r="I40" s="1780"/>
      <c r="J40" s="1780"/>
      <c r="K40" s="1873"/>
    </row>
    <row r="41" spans="1:11" ht="13.5" thickBot="1" x14ac:dyDescent="0.25">
      <c r="A41" s="1874"/>
      <c r="B41" s="1875"/>
      <c r="C41" s="1875"/>
      <c r="D41" s="1875"/>
      <c r="E41" s="1875"/>
      <c r="F41" s="1875"/>
      <c r="G41" s="1875"/>
      <c r="H41" s="1875"/>
      <c r="I41" s="1875"/>
      <c r="J41" s="1875"/>
      <c r="K41" s="1876"/>
    </row>
    <row r="42" spans="1:11" ht="13.5" thickBot="1" x14ac:dyDescent="0.25"/>
    <row r="43" spans="1:11" ht="13.5" thickBot="1" x14ac:dyDescent="0.25">
      <c r="A43" s="1244" t="s">
        <v>1412</v>
      </c>
      <c r="B43" s="1244"/>
      <c r="C43" s="1244"/>
      <c r="D43" s="1244"/>
      <c r="E43" s="1244"/>
      <c r="F43" s="1244"/>
      <c r="G43" s="1244"/>
      <c r="H43" s="1244"/>
      <c r="I43" s="1244"/>
      <c r="J43" s="1394"/>
      <c r="K43" s="623"/>
    </row>
    <row r="44" spans="1:11" ht="13.5" thickBot="1" x14ac:dyDescent="0.25"/>
    <row r="45" spans="1:11" ht="13.5" thickBot="1" x14ac:dyDescent="0.25">
      <c r="A45" s="1244" t="s">
        <v>1413</v>
      </c>
      <c r="B45" s="1244"/>
      <c r="C45" s="1244"/>
      <c r="D45" s="1244"/>
      <c r="E45" s="1244"/>
      <c r="F45" s="1244"/>
      <c r="G45" s="1244"/>
      <c r="H45" s="1244"/>
      <c r="I45" s="1244"/>
      <c r="J45" s="1394"/>
      <c r="K45" s="624"/>
    </row>
    <row r="46" spans="1:11" ht="13.5" thickBot="1" x14ac:dyDescent="0.25"/>
    <row r="47" spans="1:11" ht="13.5" thickBot="1" x14ac:dyDescent="0.25">
      <c r="A47" s="1244" t="s">
        <v>1414</v>
      </c>
      <c r="B47" s="1244"/>
      <c r="C47" s="1244"/>
      <c r="D47" s="1244"/>
      <c r="E47" s="1244"/>
      <c r="F47" s="1244"/>
      <c r="G47" s="1244"/>
      <c r="H47" s="1244"/>
      <c r="I47" s="1244"/>
      <c r="J47" s="1394"/>
      <c r="K47" s="624"/>
    </row>
    <row r="48" spans="1:11" ht="13.5" thickBot="1" x14ac:dyDescent="0.25"/>
    <row r="49" spans="1:11" ht="13.5" thickBot="1" x14ac:dyDescent="0.25">
      <c r="A49" s="1244" t="s">
        <v>1415</v>
      </c>
      <c r="B49" s="1244"/>
      <c r="C49" s="1244"/>
      <c r="D49" s="1244"/>
      <c r="E49" s="1244"/>
      <c r="F49" s="1244"/>
      <c r="G49" s="1244"/>
      <c r="H49" s="1244"/>
      <c r="I49" s="1244"/>
      <c r="J49" s="1394"/>
      <c r="K49" s="624"/>
    </row>
    <row r="50" spans="1:11" ht="13.5" thickBot="1" x14ac:dyDescent="0.25">
      <c r="K50" s="44"/>
    </row>
    <row r="51" spans="1:11" ht="13.5" thickBot="1" x14ac:dyDescent="0.25">
      <c r="A51" s="1244" t="s">
        <v>1416</v>
      </c>
      <c r="B51" s="1244"/>
      <c r="C51" s="1244"/>
      <c r="D51" s="1244"/>
      <c r="E51" s="1244"/>
      <c r="F51" s="1244"/>
      <c r="G51" s="1244"/>
      <c r="H51" s="1244"/>
      <c r="I51" s="1244"/>
      <c r="J51" s="1394"/>
      <c r="K51" s="624"/>
    </row>
    <row r="53" spans="1:11" ht="13.5" thickBot="1" x14ac:dyDescent="0.25">
      <c r="A53" s="1506" t="s">
        <v>1417</v>
      </c>
      <c r="B53" s="1506"/>
      <c r="C53" s="1506"/>
      <c r="D53" s="1506"/>
      <c r="E53" s="1506"/>
      <c r="F53" s="1506"/>
      <c r="G53" s="1506"/>
      <c r="H53" s="1506"/>
      <c r="I53" s="1506"/>
      <c r="J53" s="1506"/>
      <c r="K53" s="1506"/>
    </row>
    <row r="54" spans="1:11" x14ac:dyDescent="0.2">
      <c r="A54" s="1870"/>
      <c r="B54" s="1871"/>
      <c r="C54" s="1871"/>
      <c r="D54" s="1871"/>
      <c r="E54" s="1871"/>
      <c r="F54" s="1871"/>
      <c r="G54" s="1871"/>
      <c r="H54" s="1871"/>
      <c r="I54" s="1871"/>
      <c r="J54" s="1871"/>
      <c r="K54" s="1872"/>
    </row>
    <row r="55" spans="1:11" x14ac:dyDescent="0.2">
      <c r="A55" s="1779"/>
      <c r="B55" s="1780"/>
      <c r="C55" s="1780"/>
      <c r="D55" s="1780"/>
      <c r="E55" s="1780"/>
      <c r="F55" s="1780"/>
      <c r="G55" s="1780"/>
      <c r="H55" s="1780"/>
      <c r="I55" s="1780"/>
      <c r="J55" s="1780"/>
      <c r="K55" s="1873"/>
    </row>
    <row r="56" spans="1:11" x14ac:dyDescent="0.2">
      <c r="A56" s="1779"/>
      <c r="B56" s="1780"/>
      <c r="C56" s="1780"/>
      <c r="D56" s="1780"/>
      <c r="E56" s="1780"/>
      <c r="F56" s="1780"/>
      <c r="G56" s="1780"/>
      <c r="H56" s="1780"/>
      <c r="I56" s="1780"/>
      <c r="J56" s="1780"/>
      <c r="K56" s="1873"/>
    </row>
    <row r="57" spans="1:11" x14ac:dyDescent="0.2">
      <c r="A57" s="1779"/>
      <c r="B57" s="1780"/>
      <c r="C57" s="1780"/>
      <c r="D57" s="1780"/>
      <c r="E57" s="1780"/>
      <c r="F57" s="1780"/>
      <c r="G57" s="1780"/>
      <c r="H57" s="1780"/>
      <c r="I57" s="1780"/>
      <c r="J57" s="1780"/>
      <c r="K57" s="1873"/>
    </row>
    <row r="58" spans="1:11" x14ac:dyDescent="0.2">
      <c r="A58" s="1779"/>
      <c r="B58" s="1780"/>
      <c r="C58" s="1780"/>
      <c r="D58" s="1780"/>
      <c r="E58" s="1780"/>
      <c r="F58" s="1780"/>
      <c r="G58" s="1780"/>
      <c r="H58" s="1780"/>
      <c r="I58" s="1780"/>
      <c r="J58" s="1780"/>
      <c r="K58" s="1873"/>
    </row>
    <row r="59" spans="1:11" x14ac:dyDescent="0.2">
      <c r="A59" s="1779"/>
      <c r="B59" s="1780"/>
      <c r="C59" s="1780"/>
      <c r="D59" s="1780"/>
      <c r="E59" s="1780"/>
      <c r="F59" s="1780"/>
      <c r="G59" s="1780"/>
      <c r="H59" s="1780"/>
      <c r="I59" s="1780"/>
      <c r="J59" s="1780"/>
      <c r="K59" s="1873"/>
    </row>
    <row r="60" spans="1:11" x14ac:dyDescent="0.2">
      <c r="A60" s="1779"/>
      <c r="B60" s="1780"/>
      <c r="C60" s="1780"/>
      <c r="D60" s="1780"/>
      <c r="E60" s="1780"/>
      <c r="F60" s="1780"/>
      <c r="G60" s="1780"/>
      <c r="H60" s="1780"/>
      <c r="I60" s="1780"/>
      <c r="J60" s="1780"/>
      <c r="K60" s="1873"/>
    </row>
    <row r="61" spans="1:11" x14ac:dyDescent="0.2">
      <c r="A61" s="1779"/>
      <c r="B61" s="1780"/>
      <c r="C61" s="1780"/>
      <c r="D61" s="1780"/>
      <c r="E61" s="1780"/>
      <c r="F61" s="1780"/>
      <c r="G61" s="1780"/>
      <c r="H61" s="1780"/>
      <c r="I61" s="1780"/>
      <c r="J61" s="1780"/>
      <c r="K61" s="1873"/>
    </row>
    <row r="62" spans="1:11" x14ac:dyDescent="0.2">
      <c r="A62" s="1779"/>
      <c r="B62" s="1780"/>
      <c r="C62" s="1780"/>
      <c r="D62" s="1780"/>
      <c r="E62" s="1780"/>
      <c r="F62" s="1780"/>
      <c r="G62" s="1780"/>
      <c r="H62" s="1780"/>
      <c r="I62" s="1780"/>
      <c r="J62" s="1780"/>
      <c r="K62" s="1873"/>
    </row>
    <row r="63" spans="1:11" x14ac:dyDescent="0.2">
      <c r="A63" s="1779"/>
      <c r="B63" s="1780"/>
      <c r="C63" s="1780"/>
      <c r="D63" s="1780"/>
      <c r="E63" s="1780"/>
      <c r="F63" s="1780"/>
      <c r="G63" s="1780"/>
      <c r="H63" s="1780"/>
      <c r="I63" s="1780"/>
      <c r="J63" s="1780"/>
      <c r="K63" s="1873"/>
    </row>
    <row r="64" spans="1:11" ht="13.5" thickBot="1" x14ac:dyDescent="0.25">
      <c r="A64" s="1874"/>
      <c r="B64" s="1875"/>
      <c r="C64" s="1875"/>
      <c r="D64" s="1875"/>
      <c r="E64" s="1875"/>
      <c r="F64" s="1875"/>
      <c r="G64" s="1875"/>
      <c r="H64" s="1875"/>
      <c r="I64" s="1875"/>
      <c r="J64" s="1875"/>
      <c r="K64" s="1876"/>
    </row>
    <row r="66" spans="1:11" ht="13.5" thickBot="1" x14ac:dyDescent="0.25">
      <c r="A66" s="1506" t="s">
        <v>1418</v>
      </c>
      <c r="B66" s="1506"/>
      <c r="C66" s="1506"/>
      <c r="D66" s="1506"/>
      <c r="E66" s="1506"/>
      <c r="F66" s="1506"/>
      <c r="G66" s="1506"/>
      <c r="H66" s="1506"/>
      <c r="I66" s="1506"/>
      <c r="J66" s="1506"/>
      <c r="K66" s="1506"/>
    </row>
    <row r="67" spans="1:11" x14ac:dyDescent="0.2">
      <c r="A67" s="1870"/>
      <c r="B67" s="1871"/>
      <c r="C67" s="1871"/>
      <c r="D67" s="1871"/>
      <c r="E67" s="1871"/>
      <c r="F67" s="1871"/>
      <c r="G67" s="1871"/>
      <c r="H67" s="1871"/>
      <c r="I67" s="1871"/>
      <c r="J67" s="1871"/>
      <c r="K67" s="1872"/>
    </row>
    <row r="68" spans="1:11" x14ac:dyDescent="0.2">
      <c r="A68" s="1779"/>
      <c r="B68" s="1780"/>
      <c r="C68" s="1780"/>
      <c r="D68" s="1780"/>
      <c r="E68" s="1780"/>
      <c r="F68" s="1780"/>
      <c r="G68" s="1780"/>
      <c r="H68" s="1780"/>
      <c r="I68" s="1780"/>
      <c r="J68" s="1780"/>
      <c r="K68" s="1873"/>
    </row>
    <row r="69" spans="1:11" x14ac:dyDescent="0.2">
      <c r="A69" s="1779"/>
      <c r="B69" s="1780"/>
      <c r="C69" s="1780"/>
      <c r="D69" s="1780"/>
      <c r="E69" s="1780"/>
      <c r="F69" s="1780"/>
      <c r="G69" s="1780"/>
      <c r="H69" s="1780"/>
      <c r="I69" s="1780"/>
      <c r="J69" s="1780"/>
      <c r="K69" s="1873"/>
    </row>
    <row r="70" spans="1:11" x14ac:dyDescent="0.2">
      <c r="A70" s="1779"/>
      <c r="B70" s="1780"/>
      <c r="C70" s="1780"/>
      <c r="D70" s="1780"/>
      <c r="E70" s="1780"/>
      <c r="F70" s="1780"/>
      <c r="G70" s="1780"/>
      <c r="H70" s="1780"/>
      <c r="I70" s="1780"/>
      <c r="J70" s="1780"/>
      <c r="K70" s="1873"/>
    </row>
    <row r="71" spans="1:11" x14ac:dyDescent="0.2">
      <c r="A71" s="1779"/>
      <c r="B71" s="1780"/>
      <c r="C71" s="1780"/>
      <c r="D71" s="1780"/>
      <c r="E71" s="1780"/>
      <c r="F71" s="1780"/>
      <c r="G71" s="1780"/>
      <c r="H71" s="1780"/>
      <c r="I71" s="1780"/>
      <c r="J71" s="1780"/>
      <c r="K71" s="1873"/>
    </row>
    <row r="72" spans="1:11" x14ac:dyDescent="0.2">
      <c r="A72" s="1779"/>
      <c r="B72" s="1780"/>
      <c r="C72" s="1780"/>
      <c r="D72" s="1780"/>
      <c r="E72" s="1780"/>
      <c r="F72" s="1780"/>
      <c r="G72" s="1780"/>
      <c r="H72" s="1780"/>
      <c r="I72" s="1780"/>
      <c r="J72" s="1780"/>
      <c r="K72" s="1873"/>
    </row>
    <row r="73" spans="1:11" x14ac:dyDescent="0.2">
      <c r="A73" s="1779"/>
      <c r="B73" s="1780"/>
      <c r="C73" s="1780"/>
      <c r="D73" s="1780"/>
      <c r="E73" s="1780"/>
      <c r="F73" s="1780"/>
      <c r="G73" s="1780"/>
      <c r="H73" s="1780"/>
      <c r="I73" s="1780"/>
      <c r="J73" s="1780"/>
      <c r="K73" s="1873"/>
    </row>
    <row r="74" spans="1:11" x14ac:dyDescent="0.2">
      <c r="A74" s="1779"/>
      <c r="B74" s="1780"/>
      <c r="C74" s="1780"/>
      <c r="D74" s="1780"/>
      <c r="E74" s="1780"/>
      <c r="F74" s="1780"/>
      <c r="G74" s="1780"/>
      <c r="H74" s="1780"/>
      <c r="I74" s="1780"/>
      <c r="J74" s="1780"/>
      <c r="K74" s="1873"/>
    </row>
    <row r="75" spans="1:11" x14ac:dyDescent="0.2">
      <c r="A75" s="1779"/>
      <c r="B75" s="1780"/>
      <c r="C75" s="1780"/>
      <c r="D75" s="1780"/>
      <c r="E75" s="1780"/>
      <c r="F75" s="1780"/>
      <c r="G75" s="1780"/>
      <c r="H75" s="1780"/>
      <c r="I75" s="1780"/>
      <c r="J75" s="1780"/>
      <c r="K75" s="1873"/>
    </row>
    <row r="76" spans="1:11" x14ac:dyDescent="0.2">
      <c r="A76" s="1779"/>
      <c r="B76" s="1780"/>
      <c r="C76" s="1780"/>
      <c r="D76" s="1780"/>
      <c r="E76" s="1780"/>
      <c r="F76" s="1780"/>
      <c r="G76" s="1780"/>
      <c r="H76" s="1780"/>
      <c r="I76" s="1780"/>
      <c r="J76" s="1780"/>
      <c r="K76" s="1873"/>
    </row>
    <row r="77" spans="1:11" ht="13.5" thickBot="1" x14ac:dyDescent="0.25">
      <c r="A77" s="1874"/>
      <c r="B77" s="1875"/>
      <c r="C77" s="1875"/>
      <c r="D77" s="1875"/>
      <c r="E77" s="1875"/>
      <c r="F77" s="1875"/>
      <c r="G77" s="1875"/>
      <c r="H77" s="1875"/>
      <c r="I77" s="1875"/>
      <c r="J77" s="1875"/>
      <c r="K77" s="1876"/>
    </row>
    <row r="80" spans="1:11" x14ac:dyDescent="0.2">
      <c r="A80" s="1244" t="s">
        <v>1009</v>
      </c>
      <c r="B80" s="1244"/>
      <c r="C80" s="122" t="s">
        <v>1010</v>
      </c>
      <c r="D80" s="622"/>
      <c r="E80" s="122" t="s">
        <v>1011</v>
      </c>
      <c r="F80" s="622"/>
      <c r="G80" s="1273" t="s">
        <v>1012</v>
      </c>
      <c r="H80" s="1273"/>
      <c r="I80" s="622"/>
      <c r="K80" s="44"/>
    </row>
    <row r="81" spans="1:11" ht="13.5" thickBot="1" x14ac:dyDescent="0.25"/>
    <row r="82" spans="1:11" ht="13.5" thickBot="1" x14ac:dyDescent="0.25">
      <c r="A82" s="1244" t="s">
        <v>1741</v>
      </c>
      <c r="B82" s="1244"/>
      <c r="C82" s="1244"/>
      <c r="D82" s="1244"/>
      <c r="E82" s="1244"/>
      <c r="F82" s="1244"/>
      <c r="G82" s="1244"/>
      <c r="H82" s="1244"/>
      <c r="I82" s="1244"/>
      <c r="J82" s="1394"/>
      <c r="K82" s="621"/>
    </row>
    <row r="83" spans="1:11" ht="13.5" thickBot="1" x14ac:dyDescent="0.25"/>
    <row r="84" spans="1:11" ht="13.5" thickBot="1" x14ac:dyDescent="0.25">
      <c r="A84" s="1244" t="s">
        <v>1419</v>
      </c>
      <c r="B84" s="1244"/>
      <c r="C84" s="1244"/>
      <c r="D84" s="1244"/>
      <c r="E84" s="1244"/>
      <c r="F84" s="1244"/>
      <c r="G84" s="1244"/>
      <c r="H84" s="1244"/>
      <c r="I84" s="1244"/>
      <c r="J84" s="1394"/>
      <c r="K84" s="621"/>
    </row>
    <row r="85" spans="1:11" x14ac:dyDescent="0.2">
      <c r="K85" s="30"/>
    </row>
    <row r="86" spans="1:11" x14ac:dyDescent="0.2">
      <c r="A86" s="1244" t="s">
        <v>1013</v>
      </c>
      <c r="B86" s="1244"/>
      <c r="C86" s="122" t="s">
        <v>1010</v>
      </c>
      <c r="D86" s="622"/>
      <c r="E86" s="122" t="s">
        <v>1011</v>
      </c>
      <c r="F86" s="622"/>
      <c r="G86" s="44"/>
      <c r="H86" s="44"/>
      <c r="I86" s="44"/>
      <c r="J86" s="44"/>
      <c r="K86" s="44"/>
    </row>
    <row r="87" spans="1:11" ht="13.5" thickBot="1" x14ac:dyDescent="0.25"/>
    <row r="88" spans="1:11" ht="13.5" thickBot="1" x14ac:dyDescent="0.25">
      <c r="A88" s="1244" t="s">
        <v>1420</v>
      </c>
      <c r="B88" s="1244"/>
      <c r="C88" s="1244"/>
      <c r="D88" s="1244"/>
      <c r="E88" s="1244"/>
      <c r="F88" s="1244"/>
      <c r="G88" s="1244"/>
      <c r="H88" s="1244"/>
      <c r="I88" s="1244"/>
      <c r="J88" s="1394"/>
      <c r="K88" s="621"/>
    </row>
    <row r="89" spans="1:11" x14ac:dyDescent="0.2">
      <c r="K89" s="30"/>
    </row>
    <row r="90" spans="1:11" ht="13.5" thickBot="1" x14ac:dyDescent="0.25">
      <c r="A90" s="1506" t="s">
        <v>1421</v>
      </c>
      <c r="B90" s="1506"/>
      <c r="C90" s="1506"/>
      <c r="D90" s="1506"/>
      <c r="E90" s="1506"/>
      <c r="F90" s="1506"/>
      <c r="G90" s="1506"/>
      <c r="H90" s="1506"/>
      <c r="I90" s="1506"/>
      <c r="J90" s="1506"/>
      <c r="K90" s="1506"/>
    </row>
    <row r="91" spans="1:11" x14ac:dyDescent="0.2">
      <c r="A91" s="1195"/>
      <c r="B91" s="1196"/>
      <c r="C91" s="1196"/>
      <c r="D91" s="1196"/>
      <c r="E91" s="1196"/>
      <c r="F91" s="1196"/>
      <c r="G91" s="1196"/>
      <c r="H91" s="1196"/>
      <c r="I91" s="1196"/>
      <c r="J91" s="1196"/>
      <c r="K91" s="1197"/>
    </row>
    <row r="92" spans="1:11" x14ac:dyDescent="0.2">
      <c r="A92" s="1198"/>
      <c r="B92" s="1199"/>
      <c r="C92" s="1199"/>
      <c r="D92" s="1199"/>
      <c r="E92" s="1199"/>
      <c r="F92" s="1199"/>
      <c r="G92" s="1199"/>
      <c r="H92" s="1199"/>
      <c r="I92" s="1199"/>
      <c r="J92" s="1199"/>
      <c r="K92" s="1200"/>
    </row>
    <row r="93" spans="1:11" x14ac:dyDescent="0.2">
      <c r="A93" s="1198"/>
      <c r="B93" s="1199"/>
      <c r="C93" s="1199"/>
      <c r="D93" s="1199"/>
      <c r="E93" s="1199"/>
      <c r="F93" s="1199"/>
      <c r="G93" s="1199"/>
      <c r="H93" s="1199"/>
      <c r="I93" s="1199"/>
      <c r="J93" s="1199"/>
      <c r="K93" s="1200"/>
    </row>
    <row r="94" spans="1:11" x14ac:dyDescent="0.2">
      <c r="A94" s="1198"/>
      <c r="B94" s="1199"/>
      <c r="C94" s="1199"/>
      <c r="D94" s="1199"/>
      <c r="E94" s="1199"/>
      <c r="F94" s="1199"/>
      <c r="G94" s="1199"/>
      <c r="H94" s="1199"/>
      <c r="I94" s="1199"/>
      <c r="J94" s="1199"/>
      <c r="K94" s="1200"/>
    </row>
    <row r="95" spans="1:11" x14ac:dyDescent="0.2">
      <c r="A95" s="1198"/>
      <c r="B95" s="1199"/>
      <c r="C95" s="1199"/>
      <c r="D95" s="1199"/>
      <c r="E95" s="1199"/>
      <c r="F95" s="1199"/>
      <c r="G95" s="1199"/>
      <c r="H95" s="1199"/>
      <c r="I95" s="1199"/>
      <c r="J95" s="1199"/>
      <c r="K95" s="1200"/>
    </row>
    <row r="96" spans="1:11" ht="13.5" thickBot="1" x14ac:dyDescent="0.25">
      <c r="A96" s="1201"/>
      <c r="B96" s="1202"/>
      <c r="C96" s="1202"/>
      <c r="D96" s="1202"/>
      <c r="E96" s="1202"/>
      <c r="F96" s="1202"/>
      <c r="G96" s="1202"/>
      <c r="H96" s="1202"/>
      <c r="I96" s="1202"/>
      <c r="J96" s="1202"/>
      <c r="K96" s="1203"/>
    </row>
    <row r="98" spans="1:11" ht="13.5" thickBot="1" x14ac:dyDescent="0.25">
      <c r="A98" s="1506" t="s">
        <v>1996</v>
      </c>
      <c r="B98" s="1506"/>
      <c r="C98" s="1506"/>
      <c r="D98" s="1506"/>
      <c r="E98" s="1506"/>
      <c r="F98" s="1506"/>
      <c r="G98" s="1506"/>
      <c r="H98" s="1506"/>
      <c r="I98" s="1506"/>
      <c r="J98" s="1506"/>
      <c r="K98" s="1506"/>
    </row>
    <row r="99" spans="1:11" x14ac:dyDescent="0.2">
      <c r="A99" s="1870"/>
      <c r="B99" s="1871"/>
      <c r="C99" s="1871"/>
      <c r="D99" s="1871"/>
      <c r="E99" s="1871"/>
      <c r="F99" s="1871"/>
      <c r="G99" s="1871"/>
      <c r="H99" s="1871"/>
      <c r="I99" s="1871"/>
      <c r="J99" s="1871"/>
      <c r="K99" s="1872"/>
    </row>
    <row r="100" spans="1:11" x14ac:dyDescent="0.2">
      <c r="A100" s="1779"/>
      <c r="B100" s="1780"/>
      <c r="C100" s="1780"/>
      <c r="D100" s="1780"/>
      <c r="E100" s="1780"/>
      <c r="F100" s="1780"/>
      <c r="G100" s="1780"/>
      <c r="H100" s="1780"/>
      <c r="I100" s="1780"/>
      <c r="J100" s="1780"/>
      <c r="K100" s="1873"/>
    </row>
    <row r="101" spans="1:11" x14ac:dyDescent="0.2">
      <c r="A101" s="1779"/>
      <c r="B101" s="1780"/>
      <c r="C101" s="1780"/>
      <c r="D101" s="1780"/>
      <c r="E101" s="1780"/>
      <c r="F101" s="1780"/>
      <c r="G101" s="1780"/>
      <c r="H101" s="1780"/>
      <c r="I101" s="1780"/>
      <c r="J101" s="1780"/>
      <c r="K101" s="1873"/>
    </row>
    <row r="102" spans="1:11" x14ac:dyDescent="0.2">
      <c r="A102" s="1779"/>
      <c r="B102" s="1780"/>
      <c r="C102" s="1780"/>
      <c r="D102" s="1780"/>
      <c r="E102" s="1780"/>
      <c r="F102" s="1780"/>
      <c r="G102" s="1780"/>
      <c r="H102" s="1780"/>
      <c r="I102" s="1780"/>
      <c r="J102" s="1780"/>
      <c r="K102" s="1873"/>
    </row>
    <row r="103" spans="1:11" x14ac:dyDescent="0.2">
      <c r="A103" s="1779"/>
      <c r="B103" s="1780"/>
      <c r="C103" s="1780"/>
      <c r="D103" s="1780"/>
      <c r="E103" s="1780"/>
      <c r="F103" s="1780"/>
      <c r="G103" s="1780"/>
      <c r="H103" s="1780"/>
      <c r="I103" s="1780"/>
      <c r="J103" s="1780"/>
      <c r="K103" s="1873"/>
    </row>
    <row r="104" spans="1:11" ht="13.5" thickBot="1" x14ac:dyDescent="0.25">
      <c r="A104" s="1874"/>
      <c r="B104" s="1875"/>
      <c r="C104" s="1875"/>
      <c r="D104" s="1875"/>
      <c r="E104" s="1875"/>
      <c r="F104" s="1875"/>
      <c r="G104" s="1875"/>
      <c r="H104" s="1875"/>
      <c r="I104" s="1875"/>
      <c r="J104" s="1875"/>
      <c r="K104" s="1876"/>
    </row>
    <row r="105" spans="1:11" s="509" customFormat="1" x14ac:dyDescent="0.2"/>
    <row r="106" spans="1:11" s="509" customFormat="1" x14ac:dyDescent="0.2"/>
    <row r="107" spans="1:11" s="509" customFormat="1" x14ac:dyDescent="0.2"/>
    <row r="108" spans="1:11" s="509" customFormat="1" x14ac:dyDescent="0.2"/>
    <row r="109" spans="1:11" s="509" customFormat="1" x14ac:dyDescent="0.2"/>
    <row r="110" spans="1:11" s="509" customFormat="1" x14ac:dyDescent="0.2"/>
    <row r="111" spans="1:11" s="509" customFormat="1" x14ac:dyDescent="0.2"/>
    <row r="112" spans="1:11" s="509" customFormat="1" x14ac:dyDescent="0.2"/>
    <row r="113" s="509" customFormat="1" x14ac:dyDescent="0.2"/>
    <row r="114" s="509" customFormat="1" x14ac:dyDescent="0.2"/>
    <row r="115" s="509" customFormat="1" x14ac:dyDescent="0.2"/>
    <row r="116" s="509" customFormat="1" x14ac:dyDescent="0.2"/>
  </sheetData>
  <sheetProtection password="C9B0" sheet="1" objects="1" scenarios="1" formatCells="0" formatRows="0" insertRows="0"/>
  <customSheetViews>
    <customSheetView guid="{56330057-FDF7-4F01-A54F-39862AA5437F}" scale="75" showGridLines="0" fitToPage="1">
      <selection activeCell="A29" sqref="A29:K34"/>
      <pageMargins left="0.5" right="0.56999999999999995" top="0.5" bottom="0.5" header="0.5" footer="0.25"/>
      <printOptions horizontalCentered="1"/>
      <pageSetup scale="52" orientation="portrait" r:id="rId1"/>
      <headerFooter alignWithMargins="0">
        <oddFooter>&amp;R&amp;14Page S-8</oddFooter>
      </headerFooter>
    </customSheetView>
    <customSheetView guid="{5798407D-750F-4210-A659-AB18B2146EC8}" scale="75" showGridLines="0" fitToPage="1" showRuler="0">
      <pageMargins left="0.5" right="0.56999999999999995" top="0.5" bottom="0.5" header="0.5" footer="0.25"/>
      <printOptions horizontalCentered="1"/>
      <pageSetup scale="52" orientation="portrait" r:id="rId2"/>
      <headerFooter alignWithMargins="0">
        <oddFooter>&amp;R&amp;14Page S-8</oddFooter>
      </headerFooter>
    </customSheetView>
    <customSheetView guid="{2A3615D7-7698-4568-8705-B8674009C55E}" scale="75" showGridLines="0" fitToPage="1">
      <selection activeCell="A29" sqref="A29:K34"/>
      <pageMargins left="0.5" right="0.56999999999999995" top="0.5" bottom="0.5" header="0.5" footer="0.25"/>
      <printOptions horizontalCentered="1"/>
      <pageSetup scale="52" orientation="portrait" r:id="rId3"/>
      <headerFooter alignWithMargins="0">
        <oddFooter>&amp;R&amp;14Page S-8</oddFooter>
      </headerFooter>
    </customSheetView>
    <customSheetView guid="{FFE0FEC9-02DE-4FCF-B2B2-8C86F1867C4E}" scale="75" showGridLines="0" fitToPage="1">
      <selection activeCell="A29" sqref="A29:K34"/>
      <pageMargins left="0.5" right="0.56999999999999995" top="0.5" bottom="0.5" header="0.5" footer="0.25"/>
      <printOptions horizontalCentered="1"/>
      <pageSetup scale="52" orientation="portrait" r:id="rId4"/>
      <headerFooter alignWithMargins="0">
        <oddFooter>&amp;R&amp;14Page S-8</oddFooter>
      </headerFooter>
    </customSheetView>
  </customSheetViews>
  <mergeCells count="33">
    <mergeCell ref="A4:K4"/>
    <mergeCell ref="A5:K5"/>
    <mergeCell ref="A37:K41"/>
    <mergeCell ref="A8:K8"/>
    <mergeCell ref="A36:K36"/>
    <mergeCell ref="A15:K15"/>
    <mergeCell ref="A6:K6"/>
    <mergeCell ref="A22:K22"/>
    <mergeCell ref="A88:J88"/>
    <mergeCell ref="A66:K66"/>
    <mergeCell ref="A53:K53"/>
    <mergeCell ref="A86:B86"/>
    <mergeCell ref="A29:K29"/>
    <mergeCell ref="G80:H80"/>
    <mergeCell ref="A80:B80"/>
    <mergeCell ref="A47:J47"/>
    <mergeCell ref="A45:J45"/>
    <mergeCell ref="B2:K2"/>
    <mergeCell ref="A82:J82"/>
    <mergeCell ref="A91:K96"/>
    <mergeCell ref="A84:J84"/>
    <mergeCell ref="A99:K104"/>
    <mergeCell ref="A67:K77"/>
    <mergeCell ref="A98:K98"/>
    <mergeCell ref="A90:K90"/>
    <mergeCell ref="A9:K13"/>
    <mergeCell ref="A16:K20"/>
    <mergeCell ref="A23:K27"/>
    <mergeCell ref="A30:K34"/>
    <mergeCell ref="A54:K64"/>
    <mergeCell ref="A51:J51"/>
    <mergeCell ref="A49:J49"/>
    <mergeCell ref="A43:J43"/>
  </mergeCells>
  <phoneticPr fontId="0" type="noConversion"/>
  <printOptions horizontalCentered="1"/>
  <pageMargins left="0.5" right="0.56999999999999995" top="0.5" bottom="0.5" header="0.5" footer="0.25"/>
  <pageSetup scale="50" orientation="portrait" r:id="rId5"/>
  <headerFooter alignWithMargins="0">
    <oddFooter>&amp;R&amp;14Page S-8</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M92"/>
  <sheetViews>
    <sheetView showGridLines="0" view="pageBreakPreview" zoomScale="85" zoomScaleNormal="75" zoomScaleSheetLayoutView="85" workbookViewId="0"/>
  </sheetViews>
  <sheetFormatPr defaultRowHeight="12.75" x14ac:dyDescent="0.2"/>
  <cols>
    <col min="1" max="1" width="5.7109375" style="509" customWidth="1"/>
    <col min="2" max="2" width="110.5703125" customWidth="1"/>
    <col min="3" max="3" width="11.7109375" customWidth="1"/>
    <col min="4" max="11" width="14.140625" customWidth="1"/>
    <col min="12" max="12" width="5.140625" customWidth="1"/>
    <col min="13" max="13" width="3.28515625" customWidth="1"/>
  </cols>
  <sheetData>
    <row r="1" spans="1:13" x14ac:dyDescent="0.2">
      <c r="B1" s="1194" t="s">
        <v>1014</v>
      </c>
      <c r="C1" s="1194"/>
      <c r="D1" s="1194"/>
      <c r="E1" s="1194"/>
      <c r="F1" s="1194"/>
      <c r="G1" s="1194"/>
      <c r="H1" s="1194"/>
      <c r="I1" s="1194"/>
      <c r="J1" s="1194"/>
      <c r="K1" s="1194"/>
      <c r="M1" s="1619"/>
    </row>
    <row r="2" spans="1:13" x14ac:dyDescent="0.2">
      <c r="B2" s="1194" t="s">
        <v>1422</v>
      </c>
      <c r="C2" s="1194"/>
      <c r="D2" s="1194"/>
      <c r="E2" s="1194"/>
      <c r="F2" s="1194"/>
      <c r="G2" s="1194"/>
      <c r="H2" s="1194"/>
      <c r="I2" s="1194"/>
      <c r="J2" s="1194"/>
      <c r="K2" s="1194"/>
      <c r="L2" s="1128"/>
      <c r="M2" s="1619"/>
    </row>
    <row r="3" spans="1:13" ht="76.5" thickBot="1" x14ac:dyDescent="0.25">
      <c r="L3" s="1143" t="s">
        <v>2119</v>
      </c>
      <c r="M3" s="1619"/>
    </row>
    <row r="4" spans="1:13" x14ac:dyDescent="0.2">
      <c r="B4" s="1435"/>
      <c r="C4" s="1501"/>
      <c r="D4" s="1501"/>
      <c r="E4" s="1501"/>
      <c r="F4" s="1501"/>
      <c r="G4" s="1465"/>
      <c r="H4" s="1464"/>
      <c r="I4" s="1501"/>
      <c r="J4" s="1501"/>
      <c r="K4" s="1550"/>
      <c r="L4" s="1691" t="str">
        <f>IF('Cover Page'!$A$1&gt;0,'Cover Page'!$A$1," ")</f>
        <v xml:space="preserve"> </v>
      </c>
      <c r="M4" s="1619"/>
    </row>
    <row r="5" spans="1:13" s="30" customFormat="1" ht="12.75" customHeight="1" x14ac:dyDescent="0.2">
      <c r="A5" s="880"/>
      <c r="B5" s="1428" t="s">
        <v>1423</v>
      </c>
      <c r="C5" s="1470"/>
      <c r="D5" s="1470"/>
      <c r="E5" s="1470"/>
      <c r="F5" s="1470"/>
      <c r="G5" s="1441"/>
      <c r="H5" s="1458" t="s">
        <v>1424</v>
      </c>
      <c r="I5" s="1471"/>
      <c r="J5" s="1471"/>
      <c r="K5" s="1607"/>
      <c r="L5" s="1637"/>
      <c r="M5" s="1618"/>
    </row>
    <row r="6" spans="1:13" s="30" customFormat="1" x14ac:dyDescent="0.2">
      <c r="A6" s="880"/>
      <c r="B6" s="1428" t="s">
        <v>953</v>
      </c>
      <c r="C6" s="1470"/>
      <c r="D6" s="1470"/>
      <c r="E6" s="1470"/>
      <c r="F6" s="1470"/>
      <c r="G6" s="1441"/>
      <c r="H6" s="17" t="s">
        <v>955</v>
      </c>
      <c r="I6" s="17" t="s">
        <v>958</v>
      </c>
      <c r="J6" s="17" t="s">
        <v>960</v>
      </c>
      <c r="K6" s="187" t="s">
        <v>962</v>
      </c>
      <c r="L6" s="1637"/>
      <c r="M6" s="1618"/>
    </row>
    <row r="7" spans="1:13" x14ac:dyDescent="0.2">
      <c r="B7" s="1433"/>
      <c r="C7" s="1471"/>
      <c r="D7" s="1471"/>
      <c r="E7" s="1471"/>
      <c r="F7" s="1471"/>
      <c r="G7" s="1442"/>
      <c r="H7" s="18"/>
      <c r="I7" s="18"/>
      <c r="J7" s="18"/>
      <c r="K7" s="188"/>
      <c r="L7" s="1637"/>
      <c r="M7" s="1618"/>
    </row>
    <row r="8" spans="1:13" x14ac:dyDescent="0.2">
      <c r="B8" s="1497"/>
      <c r="C8" s="1498"/>
      <c r="D8" s="1498"/>
      <c r="E8" s="1498"/>
      <c r="F8" s="1498"/>
      <c r="G8" s="1499"/>
      <c r="H8" s="625"/>
      <c r="I8" s="625"/>
      <c r="J8" s="625"/>
      <c r="K8" s="626"/>
      <c r="L8" s="1637"/>
      <c r="M8" s="1618"/>
    </row>
    <row r="9" spans="1:13" x14ac:dyDescent="0.2">
      <c r="B9" s="1543" t="s">
        <v>1425</v>
      </c>
      <c r="C9" s="1544"/>
      <c r="D9" s="1544"/>
      <c r="E9" s="1544"/>
      <c r="F9" s="1544"/>
      <c r="G9" s="1544"/>
      <c r="H9" s="559"/>
      <c r="I9" s="559"/>
      <c r="J9" s="559"/>
      <c r="K9" s="558"/>
      <c r="L9" s="1637"/>
      <c r="M9" s="1618"/>
    </row>
    <row r="10" spans="1:13" x14ac:dyDescent="0.2">
      <c r="B10" s="1543" t="s">
        <v>1426</v>
      </c>
      <c r="C10" s="1544"/>
      <c r="D10" s="1544"/>
      <c r="E10" s="1544"/>
      <c r="F10" s="1544"/>
      <c r="G10" s="1544"/>
      <c r="H10" s="559"/>
      <c r="I10" s="559"/>
      <c r="J10" s="559"/>
      <c r="K10" s="558"/>
      <c r="L10" s="1637"/>
      <c r="M10" s="1618"/>
    </row>
    <row r="11" spans="1:13" x14ac:dyDescent="0.2">
      <c r="B11" s="1472"/>
      <c r="C11" s="1500"/>
      <c r="D11" s="1500"/>
      <c r="E11" s="1500"/>
      <c r="F11" s="1500"/>
      <c r="G11" s="1473"/>
      <c r="H11" s="559"/>
      <c r="I11" s="559"/>
      <c r="J11" s="559"/>
      <c r="K11" s="558"/>
      <c r="L11" s="1637"/>
      <c r="M11" s="1618"/>
    </row>
    <row r="12" spans="1:13" x14ac:dyDescent="0.2">
      <c r="B12" s="1543" t="s">
        <v>1427</v>
      </c>
      <c r="C12" s="1544"/>
      <c r="D12" s="1544"/>
      <c r="E12" s="1544"/>
      <c r="F12" s="1544"/>
      <c r="G12" s="1544"/>
      <c r="H12" s="559"/>
      <c r="I12" s="559"/>
      <c r="J12" s="559"/>
      <c r="K12" s="558"/>
      <c r="L12" s="1637"/>
      <c r="M12" s="1618"/>
    </row>
    <row r="13" spans="1:13" x14ac:dyDescent="0.2">
      <c r="B13" s="1543" t="s">
        <v>1428</v>
      </c>
      <c r="C13" s="1544"/>
      <c r="D13" s="1544"/>
      <c r="E13" s="1544"/>
      <c r="F13" s="1544"/>
      <c r="G13" s="1544"/>
      <c r="H13" s="559"/>
      <c r="I13" s="559"/>
      <c r="J13" s="559"/>
      <c r="K13" s="558"/>
      <c r="L13" s="1637"/>
      <c r="M13" s="1618"/>
    </row>
    <row r="14" spans="1:13" x14ac:dyDescent="0.2">
      <c r="B14" s="1543" t="s">
        <v>1429</v>
      </c>
      <c r="C14" s="1544"/>
      <c r="D14" s="1544"/>
      <c r="E14" s="1544"/>
      <c r="F14" s="1544"/>
      <c r="G14" s="1544"/>
      <c r="H14" s="559"/>
      <c r="I14" s="559"/>
      <c r="J14" s="559"/>
      <c r="K14" s="558"/>
      <c r="L14" s="1637"/>
      <c r="M14" s="1618"/>
    </row>
    <row r="15" spans="1:13" x14ac:dyDescent="0.2">
      <c r="B15" s="1885" t="s">
        <v>1430</v>
      </c>
      <c r="C15" s="1710"/>
      <c r="D15" s="1710"/>
      <c r="E15" s="1710"/>
      <c r="F15" s="1710"/>
      <c r="G15" s="1710"/>
      <c r="H15" s="627"/>
      <c r="I15" s="627"/>
      <c r="J15" s="627"/>
      <c r="K15" s="628"/>
      <c r="L15" s="1637"/>
      <c r="M15" s="1618"/>
    </row>
    <row r="16" spans="1:13" x14ac:dyDescent="0.2">
      <c r="B16" s="200"/>
      <c r="C16" s="42"/>
      <c r="D16" s="42"/>
      <c r="E16" s="42"/>
      <c r="F16" s="42"/>
      <c r="G16" s="42"/>
      <c r="H16" s="30"/>
      <c r="I16" s="30"/>
      <c r="J16" s="30"/>
      <c r="K16" s="312"/>
      <c r="L16" s="1637"/>
      <c r="M16" s="1618"/>
    </row>
    <row r="17" spans="2:13" x14ac:dyDescent="0.2">
      <c r="B17" s="1495" t="s">
        <v>1431</v>
      </c>
      <c r="C17" s="1223"/>
      <c r="D17" s="1223"/>
      <c r="E17" s="1223"/>
      <c r="F17" s="1223"/>
      <c r="G17" s="1223"/>
      <c r="H17" s="1223"/>
      <c r="I17" s="1223"/>
      <c r="J17" s="1223"/>
      <c r="K17" s="1824"/>
      <c r="L17" s="1637"/>
      <c r="M17" s="1618"/>
    </row>
    <row r="18" spans="2:13" x14ac:dyDescent="0.2">
      <c r="B18" s="1483"/>
      <c r="C18" s="1484"/>
      <c r="D18" s="1484"/>
      <c r="E18" s="1484"/>
      <c r="F18" s="1484"/>
      <c r="G18" s="1484"/>
      <c r="H18" s="1484"/>
      <c r="I18" s="1484"/>
      <c r="J18" s="1484"/>
      <c r="K18" s="1485"/>
      <c r="L18" s="1637"/>
      <c r="M18" s="1618"/>
    </row>
    <row r="19" spans="2:13" x14ac:dyDescent="0.2">
      <c r="B19" s="1486"/>
      <c r="C19" s="1487"/>
      <c r="D19" s="1487"/>
      <c r="E19" s="1487"/>
      <c r="F19" s="1487"/>
      <c r="G19" s="1487"/>
      <c r="H19" s="1487"/>
      <c r="I19" s="1487"/>
      <c r="J19" s="1487"/>
      <c r="K19" s="1488"/>
      <c r="L19" s="1637"/>
      <c r="M19" s="1618"/>
    </row>
    <row r="20" spans="2:13" x14ac:dyDescent="0.2">
      <c r="B20" s="1878"/>
      <c r="C20" s="1770"/>
      <c r="D20" s="1770"/>
      <c r="E20" s="1770"/>
      <c r="F20" s="1770"/>
      <c r="G20" s="1770"/>
      <c r="H20" s="1770"/>
      <c r="I20" s="1770"/>
      <c r="J20" s="1770"/>
      <c r="K20" s="1879"/>
      <c r="L20" s="1637"/>
      <c r="M20" s="1618"/>
    </row>
    <row r="21" spans="2:13" x14ac:dyDescent="0.2">
      <c r="B21" s="386"/>
      <c r="C21" s="65"/>
      <c r="D21" s="65"/>
      <c r="E21" s="65"/>
      <c r="F21" s="65"/>
      <c r="G21" s="65"/>
      <c r="H21" s="65"/>
      <c r="I21" s="65"/>
      <c r="J21" s="65"/>
      <c r="K21" s="387"/>
      <c r="L21" s="1637"/>
      <c r="M21" s="1618"/>
    </row>
    <row r="22" spans="2:13" x14ac:dyDescent="0.2">
      <c r="B22" s="1495" t="s">
        <v>1432</v>
      </c>
      <c r="C22" s="1223"/>
      <c r="D22" s="1223"/>
      <c r="E22" s="1223"/>
      <c r="F22" s="1223"/>
      <c r="G22" s="1223"/>
      <c r="H22" s="1223"/>
      <c r="I22" s="1223"/>
      <c r="J22" s="1223"/>
      <c r="K22" s="1824"/>
      <c r="L22" s="1637"/>
      <c r="M22" s="1618"/>
    </row>
    <row r="23" spans="2:13" x14ac:dyDescent="0.2">
      <c r="B23" s="1483"/>
      <c r="C23" s="1484"/>
      <c r="D23" s="1484"/>
      <c r="E23" s="1484"/>
      <c r="F23" s="1484"/>
      <c r="G23" s="1484"/>
      <c r="H23" s="1484"/>
      <c r="I23" s="1484"/>
      <c r="J23" s="1484"/>
      <c r="K23" s="1485"/>
      <c r="L23" s="1637"/>
      <c r="M23" s="1618"/>
    </row>
    <row r="24" spans="2:13" x14ac:dyDescent="0.2">
      <c r="B24" s="1486"/>
      <c r="C24" s="1487"/>
      <c r="D24" s="1487"/>
      <c r="E24" s="1487"/>
      <c r="F24" s="1487"/>
      <c r="G24" s="1487"/>
      <c r="H24" s="1487"/>
      <c r="I24" s="1487"/>
      <c r="J24" s="1487"/>
      <c r="K24" s="1488"/>
      <c r="L24" s="1637"/>
      <c r="M24" s="1618"/>
    </row>
    <row r="25" spans="2:13" x14ac:dyDescent="0.2">
      <c r="B25" s="1486"/>
      <c r="C25" s="1487"/>
      <c r="D25" s="1487"/>
      <c r="E25" s="1487"/>
      <c r="F25" s="1487"/>
      <c r="G25" s="1487"/>
      <c r="H25" s="1487"/>
      <c r="I25" s="1487"/>
      <c r="J25" s="1487"/>
      <c r="K25" s="1488"/>
      <c r="L25" s="1637"/>
      <c r="M25" s="1618"/>
    </row>
    <row r="26" spans="2:13" x14ac:dyDescent="0.2">
      <c r="B26" s="1878"/>
      <c r="C26" s="1770"/>
      <c r="D26" s="1770"/>
      <c r="E26" s="1770"/>
      <c r="F26" s="1770"/>
      <c r="G26" s="1770"/>
      <c r="H26" s="1770"/>
      <c r="I26" s="1770"/>
      <c r="J26" s="1770"/>
      <c r="K26" s="1879"/>
      <c r="L26" s="1637"/>
      <c r="M26" s="1618"/>
    </row>
    <row r="27" spans="2:13" x14ac:dyDescent="0.2">
      <c r="B27" s="386"/>
      <c r="C27" s="65"/>
      <c r="D27" s="65"/>
      <c r="E27" s="65"/>
      <c r="F27" s="65"/>
      <c r="G27" s="65"/>
      <c r="H27" s="65"/>
      <c r="I27" s="65"/>
      <c r="J27" s="65"/>
      <c r="K27" s="387"/>
      <c r="L27" s="1637"/>
      <c r="M27" s="1618"/>
    </row>
    <row r="28" spans="2:13" x14ac:dyDescent="0.2">
      <c r="B28" s="200" t="s">
        <v>1433</v>
      </c>
      <c r="C28" s="30"/>
      <c r="D28" s="134" t="s">
        <v>903</v>
      </c>
      <c r="E28" s="629"/>
      <c r="F28" s="134" t="s">
        <v>904</v>
      </c>
      <c r="G28" s="629"/>
      <c r="H28" s="30"/>
      <c r="I28" s="30"/>
      <c r="J28" s="30"/>
      <c r="K28" s="312"/>
      <c r="L28" s="1637"/>
      <c r="M28" s="1618"/>
    </row>
    <row r="29" spans="2:13" x14ac:dyDescent="0.2">
      <c r="B29" s="308"/>
      <c r="C29" s="30"/>
      <c r="D29" s="134"/>
      <c r="E29" s="30"/>
      <c r="F29" s="134"/>
      <c r="G29" s="30"/>
      <c r="H29" s="30"/>
      <c r="I29" s="30"/>
      <c r="J29" s="30"/>
      <c r="K29" s="312"/>
      <c r="L29" s="1637"/>
      <c r="M29" s="1618"/>
    </row>
    <row r="30" spans="2:13" x14ac:dyDescent="0.2">
      <c r="B30" s="1495" t="s">
        <v>1434</v>
      </c>
      <c r="C30" s="1223"/>
      <c r="D30" s="1223"/>
      <c r="E30" s="1223"/>
      <c r="F30" s="1223"/>
      <c r="G30" s="1223"/>
      <c r="H30" s="1223"/>
      <c r="I30" s="1223"/>
      <c r="J30" s="1223"/>
      <c r="K30" s="1824"/>
      <c r="L30" s="1637"/>
      <c r="M30" s="1618"/>
    </row>
    <row r="31" spans="2:13" x14ac:dyDescent="0.2">
      <c r="B31" s="1483"/>
      <c r="C31" s="1484"/>
      <c r="D31" s="1484"/>
      <c r="E31" s="1484"/>
      <c r="F31" s="1484"/>
      <c r="G31" s="1484"/>
      <c r="H31" s="1484"/>
      <c r="I31" s="1484"/>
      <c r="J31" s="1484"/>
      <c r="K31" s="1485"/>
      <c r="L31" s="1637"/>
      <c r="M31" s="1618"/>
    </row>
    <row r="32" spans="2:13" x14ac:dyDescent="0.2">
      <c r="B32" s="1486"/>
      <c r="C32" s="1487"/>
      <c r="D32" s="1487"/>
      <c r="E32" s="1487"/>
      <c r="F32" s="1487"/>
      <c r="G32" s="1487"/>
      <c r="H32" s="1487"/>
      <c r="I32" s="1487"/>
      <c r="J32" s="1487"/>
      <c r="K32" s="1488"/>
      <c r="L32" s="1637"/>
      <c r="M32" s="1618"/>
    </row>
    <row r="33" spans="1:13" x14ac:dyDescent="0.2">
      <c r="B33" s="1486"/>
      <c r="C33" s="1487"/>
      <c r="D33" s="1487"/>
      <c r="E33" s="1487"/>
      <c r="F33" s="1487"/>
      <c r="G33" s="1487"/>
      <c r="H33" s="1487"/>
      <c r="I33" s="1487"/>
      <c r="J33" s="1487"/>
      <c r="K33" s="1488"/>
      <c r="L33" s="1637"/>
      <c r="M33" s="1618"/>
    </row>
    <row r="34" spans="1:13" ht="13.5" thickBot="1" x14ac:dyDescent="0.25">
      <c r="B34" s="1288"/>
      <c r="C34" s="1289"/>
      <c r="D34" s="1289"/>
      <c r="E34" s="1289"/>
      <c r="F34" s="1289"/>
      <c r="G34" s="1289"/>
      <c r="H34" s="1289"/>
      <c r="I34" s="1289"/>
      <c r="J34" s="1289"/>
      <c r="K34" s="1290"/>
      <c r="L34" s="1637"/>
      <c r="M34" s="1618"/>
    </row>
    <row r="35" spans="1:13" ht="13.5" thickBot="1" x14ac:dyDescent="0.25">
      <c r="L35" s="1637"/>
      <c r="M35" s="1618"/>
    </row>
    <row r="36" spans="1:13" x14ac:dyDescent="0.2">
      <c r="B36" s="1435"/>
      <c r="C36" s="1501"/>
      <c r="D36" s="1501"/>
      <c r="E36" s="1501"/>
      <c r="F36" s="1501"/>
      <c r="G36" s="1501"/>
      <c r="H36" s="1501"/>
      <c r="I36" s="1501"/>
      <c r="J36" s="1501"/>
      <c r="K36" s="1550"/>
      <c r="L36" s="1637"/>
      <c r="M36" s="1618"/>
    </row>
    <row r="37" spans="1:13" s="30" customFormat="1" x14ac:dyDescent="0.2">
      <c r="A37" s="880"/>
      <c r="B37" s="1428" t="s">
        <v>1435</v>
      </c>
      <c r="C37" s="1470"/>
      <c r="D37" s="1470"/>
      <c r="E37" s="1470"/>
      <c r="F37" s="1470"/>
      <c r="G37" s="1470"/>
      <c r="H37" s="1632"/>
      <c r="I37" s="1632"/>
      <c r="J37" s="1632"/>
      <c r="K37" s="1834"/>
      <c r="L37" s="1637"/>
      <c r="M37" s="1618"/>
    </row>
    <row r="38" spans="1:13" x14ac:dyDescent="0.2">
      <c r="B38" s="1433"/>
      <c r="C38" s="1471"/>
      <c r="D38" s="1471"/>
      <c r="E38" s="1471"/>
      <c r="F38" s="1471"/>
      <c r="G38" s="1471"/>
      <c r="H38" s="1763"/>
      <c r="I38" s="1763"/>
      <c r="J38" s="1763"/>
      <c r="K38" s="1764"/>
      <c r="L38" s="1637"/>
      <c r="M38" s="1618"/>
    </row>
    <row r="39" spans="1:13" x14ac:dyDescent="0.2">
      <c r="B39" s="1497"/>
      <c r="C39" s="1498"/>
      <c r="D39" s="1498"/>
      <c r="E39" s="1498"/>
      <c r="F39" s="1498"/>
      <c r="G39" s="1498"/>
      <c r="H39" s="1498"/>
      <c r="I39" s="1498"/>
      <c r="J39" s="1498"/>
      <c r="K39" s="1814"/>
      <c r="L39" s="1637"/>
      <c r="M39" s="1618"/>
    </row>
    <row r="40" spans="1:13" x14ac:dyDescent="0.2">
      <c r="B40" s="308" t="s">
        <v>1436</v>
      </c>
      <c r="C40" s="513"/>
      <c r="D40" s="513"/>
      <c r="E40" s="513"/>
      <c r="F40" s="513"/>
      <c r="G40" s="513"/>
      <c r="H40" s="513"/>
      <c r="I40" s="513"/>
      <c r="J40" s="513"/>
      <c r="K40" s="514"/>
      <c r="L40" s="1637"/>
      <c r="M40" s="1618"/>
    </row>
    <row r="41" spans="1:13" x14ac:dyDescent="0.2">
      <c r="B41" s="308" t="s">
        <v>1437</v>
      </c>
      <c r="C41" s="513"/>
      <c r="D41" s="513"/>
      <c r="E41" s="513"/>
      <c r="F41" s="513"/>
      <c r="G41" s="513"/>
      <c r="H41" s="513"/>
      <c r="I41" s="513"/>
      <c r="J41" s="513"/>
      <c r="K41" s="514"/>
      <c r="L41" s="1637"/>
      <c r="M41" s="1618"/>
    </row>
    <row r="42" spans="1:13" x14ac:dyDescent="0.2">
      <c r="B42" s="308" t="s">
        <v>1438</v>
      </c>
      <c r="C42" s="513"/>
      <c r="D42" s="513"/>
      <c r="E42" s="513"/>
      <c r="F42" s="513"/>
      <c r="G42" s="513"/>
      <c r="H42" s="513"/>
      <c r="I42" s="513"/>
      <c r="J42" s="513"/>
      <c r="K42" s="514"/>
      <c r="L42" s="1637"/>
      <c r="M42" s="1618"/>
    </row>
    <row r="43" spans="1:13" x14ac:dyDescent="0.2">
      <c r="B43" s="308" t="s">
        <v>166</v>
      </c>
      <c r="C43" s="513"/>
      <c r="D43" s="513"/>
      <c r="E43" s="513"/>
      <c r="F43" s="513"/>
      <c r="G43" s="513"/>
      <c r="H43" s="513"/>
      <c r="I43" s="513"/>
      <c r="J43" s="513"/>
      <c r="K43" s="514"/>
      <c r="L43" s="1637"/>
      <c r="M43" s="1618"/>
    </row>
    <row r="44" spans="1:13" x14ac:dyDescent="0.2">
      <c r="B44" s="308" t="s">
        <v>167</v>
      </c>
      <c r="C44" s="513"/>
      <c r="D44" s="513"/>
      <c r="E44" s="513"/>
      <c r="F44" s="513"/>
      <c r="G44" s="513"/>
      <c r="H44" s="513"/>
      <c r="I44" s="513"/>
      <c r="J44" s="513"/>
      <c r="K44" s="514"/>
      <c r="L44" s="1637"/>
      <c r="M44" s="1618"/>
    </row>
    <row r="45" spans="1:13" x14ac:dyDescent="0.2">
      <c r="B45" s="308" t="s">
        <v>168</v>
      </c>
      <c r="C45" s="513"/>
      <c r="D45" s="513"/>
      <c r="E45" s="513"/>
      <c r="F45" s="513"/>
      <c r="G45" s="513"/>
      <c r="H45" s="513"/>
      <c r="I45" s="513"/>
      <c r="J45" s="513"/>
      <c r="K45" s="514"/>
      <c r="L45" s="1637"/>
      <c r="M45" s="1618"/>
    </row>
    <row r="46" spans="1:13" x14ac:dyDescent="0.2">
      <c r="B46" s="402" t="s">
        <v>169</v>
      </c>
      <c r="C46" s="513"/>
      <c r="D46" s="513"/>
      <c r="E46" s="513"/>
      <c r="F46" s="513"/>
      <c r="G46" s="513"/>
      <c r="H46" s="513"/>
      <c r="I46" s="513"/>
      <c r="J46" s="513"/>
      <c r="K46" s="514"/>
      <c r="L46" s="1637"/>
      <c r="M46" s="1618"/>
    </row>
    <row r="47" spans="1:13" x14ac:dyDescent="0.2">
      <c r="B47" s="1881" t="s">
        <v>170</v>
      </c>
      <c r="C47" s="1882"/>
      <c r="D47" s="1882"/>
      <c r="E47" s="1882"/>
      <c r="F47" s="1882"/>
      <c r="G47" s="1882"/>
      <c r="H47" s="1882"/>
      <c r="I47" s="1882"/>
      <c r="J47" s="1882"/>
      <c r="K47" s="1883"/>
      <c r="L47" s="1637"/>
      <c r="M47" s="1618"/>
    </row>
    <row r="48" spans="1:13" x14ac:dyDescent="0.2">
      <c r="B48" s="1483"/>
      <c r="C48" s="1484"/>
      <c r="D48" s="1484"/>
      <c r="E48" s="1484"/>
      <c r="F48" s="1484"/>
      <c r="G48" s="1484"/>
      <c r="H48" s="1484"/>
      <c r="I48" s="1484"/>
      <c r="J48" s="1484"/>
      <c r="K48" s="1485"/>
      <c r="L48" s="1637"/>
      <c r="M48" s="1618"/>
    </row>
    <row r="49" spans="1:13" x14ac:dyDescent="0.2">
      <c r="B49" s="1486"/>
      <c r="C49" s="1487"/>
      <c r="D49" s="1487"/>
      <c r="E49" s="1487"/>
      <c r="F49" s="1487"/>
      <c r="G49" s="1487"/>
      <c r="H49" s="1487"/>
      <c r="I49" s="1487"/>
      <c r="J49" s="1487"/>
      <c r="K49" s="1488"/>
      <c r="L49" s="1637"/>
      <c r="M49" s="279"/>
    </row>
    <row r="50" spans="1:13" x14ac:dyDescent="0.2">
      <c r="B50" s="1486"/>
      <c r="C50" s="1487"/>
      <c r="D50" s="1487"/>
      <c r="E50" s="1487"/>
      <c r="F50" s="1487"/>
      <c r="G50" s="1487"/>
      <c r="H50" s="1487"/>
      <c r="I50" s="1487"/>
      <c r="J50" s="1487"/>
      <c r="K50" s="1488"/>
      <c r="L50" s="1637"/>
      <c r="M50" s="1518" t="s">
        <v>1796</v>
      </c>
    </row>
    <row r="51" spans="1:13" x14ac:dyDescent="0.2">
      <c r="B51" s="1486"/>
      <c r="C51" s="1487"/>
      <c r="D51" s="1487"/>
      <c r="E51" s="1487"/>
      <c r="F51" s="1487"/>
      <c r="G51" s="1487"/>
      <c r="H51" s="1487"/>
      <c r="I51" s="1487"/>
      <c r="J51" s="1487"/>
      <c r="K51" s="1488"/>
      <c r="L51" s="1637"/>
      <c r="M51" s="1518"/>
    </row>
    <row r="52" spans="1:13" x14ac:dyDescent="0.2">
      <c r="B52" s="1486"/>
      <c r="C52" s="1487"/>
      <c r="D52" s="1487"/>
      <c r="E52" s="1487"/>
      <c r="F52" s="1487"/>
      <c r="G52" s="1487"/>
      <c r="H52" s="1487"/>
      <c r="I52" s="1487"/>
      <c r="J52" s="1487"/>
      <c r="K52" s="1488"/>
      <c r="L52" s="1637"/>
      <c r="M52" s="1518"/>
    </row>
    <row r="53" spans="1:13" ht="13.5" thickBot="1" x14ac:dyDescent="0.25">
      <c r="B53" s="1288"/>
      <c r="C53" s="1289"/>
      <c r="D53" s="1289"/>
      <c r="E53" s="1289"/>
      <c r="F53" s="1289"/>
      <c r="G53" s="1289"/>
      <c r="H53" s="1289"/>
      <c r="I53" s="1289"/>
      <c r="J53" s="1289"/>
      <c r="K53" s="1290"/>
      <c r="L53" s="1637"/>
      <c r="M53" s="1518"/>
    </row>
    <row r="54" spans="1:13" ht="13.5" customHeight="1" thickBot="1" x14ac:dyDescent="0.25">
      <c r="L54" s="1637"/>
      <c r="M54" s="1518"/>
    </row>
    <row r="55" spans="1:13" x14ac:dyDescent="0.2">
      <c r="B55" s="1435"/>
      <c r="C55" s="1501"/>
      <c r="D55" s="1501"/>
      <c r="E55" s="1501"/>
      <c r="F55" s="1501"/>
      <c r="G55" s="1501"/>
      <c r="H55" s="1501"/>
      <c r="I55" s="1501"/>
      <c r="J55" s="1501"/>
      <c r="K55" s="1550"/>
      <c r="L55" s="1637"/>
      <c r="M55" s="1518"/>
    </row>
    <row r="56" spans="1:13" s="30" customFormat="1" x14ac:dyDescent="0.2">
      <c r="A56" s="880"/>
      <c r="B56" s="1428" t="s">
        <v>171</v>
      </c>
      <c r="C56" s="1470"/>
      <c r="D56" s="1470"/>
      <c r="E56" s="1470"/>
      <c r="F56" s="1470"/>
      <c r="G56" s="1470"/>
      <c r="H56" s="1632"/>
      <c r="I56" s="1632"/>
      <c r="J56" s="1632"/>
      <c r="K56" s="1834"/>
      <c r="L56" s="1637"/>
      <c r="M56" s="1518"/>
    </row>
    <row r="57" spans="1:13" x14ac:dyDescent="0.2">
      <c r="B57" s="1433"/>
      <c r="C57" s="1471"/>
      <c r="D57" s="1471"/>
      <c r="E57" s="1471"/>
      <c r="F57" s="1471"/>
      <c r="G57" s="1471"/>
      <c r="H57" s="1763"/>
      <c r="I57" s="1763"/>
      <c r="J57" s="1763"/>
      <c r="K57" s="1764"/>
      <c r="L57" s="1637"/>
      <c r="M57" s="1518"/>
    </row>
    <row r="58" spans="1:13" x14ac:dyDescent="0.2">
      <c r="B58" s="192"/>
      <c r="C58" s="1696"/>
      <c r="D58" s="1567"/>
      <c r="E58" s="1700"/>
      <c r="F58" s="1696"/>
      <c r="G58" s="1567"/>
      <c r="H58" s="1700"/>
      <c r="I58" s="1696"/>
      <c r="J58" s="1567"/>
      <c r="K58" s="1884"/>
      <c r="L58" s="1637"/>
      <c r="M58" s="1518"/>
    </row>
    <row r="59" spans="1:13" s="30" customFormat="1" x14ac:dyDescent="0.2">
      <c r="A59" s="880"/>
      <c r="B59" s="192"/>
      <c r="C59" s="1457" t="s">
        <v>172</v>
      </c>
      <c r="D59" s="1470"/>
      <c r="E59" s="1441"/>
      <c r="F59" s="1457" t="s">
        <v>173</v>
      </c>
      <c r="G59" s="1470"/>
      <c r="H59" s="1441"/>
      <c r="I59" s="1457" t="s">
        <v>174</v>
      </c>
      <c r="J59" s="1470"/>
      <c r="K59" s="1554"/>
      <c r="L59" s="1637"/>
      <c r="M59" s="1518"/>
    </row>
    <row r="60" spans="1:13" x14ac:dyDescent="0.2">
      <c r="B60" s="192"/>
      <c r="C60" s="1458"/>
      <c r="D60" s="1471"/>
      <c r="E60" s="1442"/>
      <c r="F60" s="1458"/>
      <c r="G60" s="1471"/>
      <c r="H60" s="1442"/>
      <c r="I60" s="1458"/>
      <c r="J60" s="1471"/>
      <c r="K60" s="1607"/>
      <c r="L60" s="1637"/>
      <c r="M60" s="1518"/>
    </row>
    <row r="61" spans="1:13" x14ac:dyDescent="0.2">
      <c r="B61" s="192"/>
      <c r="C61" s="16"/>
      <c r="D61" s="16"/>
      <c r="E61" s="16"/>
      <c r="F61" s="16"/>
      <c r="G61" s="16"/>
      <c r="H61" s="313"/>
      <c r="I61" s="313"/>
      <c r="J61" s="313"/>
      <c r="K61" s="403"/>
      <c r="L61" s="1637"/>
      <c r="M61" s="1518"/>
    </row>
    <row r="62" spans="1:13" s="30" customFormat="1" x14ac:dyDescent="0.2">
      <c r="A62" s="880"/>
      <c r="B62" s="192" t="s">
        <v>953</v>
      </c>
      <c r="C62" s="17" t="s">
        <v>955</v>
      </c>
      <c r="D62" s="17" t="s">
        <v>958</v>
      </c>
      <c r="E62" s="17" t="s">
        <v>960</v>
      </c>
      <c r="F62" s="17" t="s">
        <v>962</v>
      </c>
      <c r="G62" s="17" t="s">
        <v>963</v>
      </c>
      <c r="H62" s="17" t="s">
        <v>607</v>
      </c>
      <c r="I62" s="17" t="s">
        <v>1329</v>
      </c>
      <c r="J62" s="17" t="s">
        <v>1330</v>
      </c>
      <c r="K62" s="187" t="s">
        <v>556</v>
      </c>
      <c r="L62" s="1637"/>
      <c r="M62" s="1518"/>
    </row>
    <row r="63" spans="1:13" x14ac:dyDescent="0.2">
      <c r="B63" s="193"/>
      <c r="C63" s="18"/>
      <c r="D63" s="18"/>
      <c r="E63" s="18"/>
      <c r="F63" s="18"/>
      <c r="G63" s="18"/>
      <c r="H63" s="18"/>
      <c r="I63" s="18"/>
      <c r="J63" s="18"/>
      <c r="K63" s="188"/>
      <c r="L63" s="1637"/>
      <c r="M63" s="1518"/>
    </row>
    <row r="64" spans="1:13" x14ac:dyDescent="0.2">
      <c r="B64" s="404"/>
      <c r="C64" s="19"/>
      <c r="D64" s="19"/>
      <c r="E64" s="19"/>
      <c r="F64" s="34"/>
      <c r="G64" s="34"/>
      <c r="H64" s="34"/>
      <c r="I64" s="34"/>
      <c r="J64" s="34"/>
      <c r="K64" s="223"/>
      <c r="L64" s="1637"/>
      <c r="M64" s="1518"/>
    </row>
    <row r="65" spans="1:13" x14ac:dyDescent="0.2">
      <c r="B65" s="308" t="s">
        <v>1436</v>
      </c>
      <c r="C65" s="559"/>
      <c r="D65" s="559"/>
      <c r="E65" s="559"/>
      <c r="F65" s="525"/>
      <c r="G65" s="525"/>
      <c r="H65" s="525"/>
      <c r="I65" s="525"/>
      <c r="J65" s="525"/>
      <c r="K65" s="526"/>
      <c r="L65" s="1637"/>
      <c r="M65" s="1518"/>
    </row>
    <row r="66" spans="1:13" x14ac:dyDescent="0.2">
      <c r="B66" s="308" t="s">
        <v>175</v>
      </c>
      <c r="C66" s="559"/>
      <c r="D66" s="559"/>
      <c r="E66" s="559"/>
      <c r="F66" s="525"/>
      <c r="G66" s="525"/>
      <c r="H66" s="525"/>
      <c r="I66" s="525"/>
      <c r="J66" s="525"/>
      <c r="K66" s="526"/>
      <c r="L66" s="1637"/>
      <c r="M66" s="1518"/>
    </row>
    <row r="67" spans="1:13" x14ac:dyDescent="0.2">
      <c r="B67" s="308" t="s">
        <v>176</v>
      </c>
      <c r="C67" s="559"/>
      <c r="D67" s="559"/>
      <c r="E67" s="559"/>
      <c r="F67" s="525"/>
      <c r="G67" s="525"/>
      <c r="H67" s="525"/>
      <c r="I67" s="525"/>
      <c r="J67" s="525"/>
      <c r="K67" s="526"/>
      <c r="L67" s="1637"/>
      <c r="M67" s="1518"/>
    </row>
    <row r="68" spans="1:13" x14ac:dyDescent="0.2">
      <c r="B68" s="308" t="s">
        <v>1727</v>
      </c>
      <c r="C68" s="559"/>
      <c r="D68" s="559"/>
      <c r="E68" s="559"/>
      <c r="F68" s="525"/>
      <c r="G68" s="525"/>
      <c r="H68" s="525"/>
      <c r="I68" s="525"/>
      <c r="J68" s="525"/>
      <c r="K68" s="526"/>
      <c r="L68" s="1637"/>
      <c r="M68" s="1518"/>
    </row>
    <row r="69" spans="1:13" x14ac:dyDescent="0.2">
      <c r="B69" s="308" t="s">
        <v>177</v>
      </c>
      <c r="C69" s="559"/>
      <c r="D69" s="559"/>
      <c r="E69" s="559"/>
      <c r="F69" s="525"/>
      <c r="G69" s="525"/>
      <c r="H69" s="525"/>
      <c r="I69" s="525"/>
      <c r="J69" s="525"/>
      <c r="K69" s="526"/>
      <c r="L69" s="1637"/>
      <c r="M69" s="1518"/>
    </row>
    <row r="70" spans="1:13" x14ac:dyDescent="0.2">
      <c r="B70" s="308" t="s">
        <v>178</v>
      </c>
      <c r="C70" s="559"/>
      <c r="D70" s="559"/>
      <c r="E70" s="559"/>
      <c r="F70" s="525"/>
      <c r="G70" s="525"/>
      <c r="H70" s="525"/>
      <c r="I70" s="525"/>
      <c r="J70" s="525"/>
      <c r="K70" s="526"/>
      <c r="L70" s="1637"/>
      <c r="M70" s="1518"/>
    </row>
    <row r="71" spans="1:13" x14ac:dyDescent="0.2">
      <c r="B71" s="308" t="s">
        <v>179</v>
      </c>
      <c r="C71" s="559"/>
      <c r="D71" s="559"/>
      <c r="E71" s="559"/>
      <c r="F71" s="525"/>
      <c r="G71" s="525"/>
      <c r="H71" s="525"/>
      <c r="I71" s="525"/>
      <c r="J71" s="525"/>
      <c r="K71" s="526"/>
      <c r="L71" s="1637"/>
      <c r="M71" s="1088" t="str">
        <f>IF('Cover Page'!$E$14&gt;0,'Cover Page'!$E$14," ")</f>
        <v xml:space="preserve"> </v>
      </c>
    </row>
    <row r="72" spans="1:13" x14ac:dyDescent="0.2">
      <c r="B72" s="308"/>
      <c r="C72" s="21"/>
      <c r="D72" s="21"/>
      <c r="E72" s="21"/>
      <c r="F72" s="34"/>
      <c r="G72" s="34"/>
      <c r="H72" s="34"/>
      <c r="I72" s="34"/>
      <c r="J72" s="34"/>
      <c r="K72" s="223"/>
      <c r="L72" s="1637"/>
      <c r="M72" s="1049"/>
    </row>
    <row r="73" spans="1:13" x14ac:dyDescent="0.2">
      <c r="B73" s="318" t="s">
        <v>180</v>
      </c>
      <c r="C73" s="21"/>
      <c r="D73" s="21"/>
      <c r="E73" s="21"/>
      <c r="F73" s="34"/>
      <c r="G73" s="34"/>
      <c r="H73" s="34"/>
      <c r="I73" s="34"/>
      <c r="J73" s="34"/>
      <c r="K73" s="223"/>
      <c r="L73" s="1637"/>
      <c r="M73" s="1053"/>
    </row>
    <row r="74" spans="1:13" x14ac:dyDescent="0.2">
      <c r="B74" s="308" t="s">
        <v>1429</v>
      </c>
      <c r="C74" s="559"/>
      <c r="D74" s="559"/>
      <c r="E74" s="559"/>
      <c r="F74" s="525"/>
      <c r="G74" s="525"/>
      <c r="H74" s="525"/>
      <c r="I74" s="525"/>
      <c r="J74" s="525"/>
      <c r="K74" s="526"/>
      <c r="L74" s="1637"/>
      <c r="M74" s="1053"/>
    </row>
    <row r="75" spans="1:13" ht="12.75" customHeight="1" x14ac:dyDescent="0.2">
      <c r="B75" s="308" t="s">
        <v>181</v>
      </c>
      <c r="C75" s="559"/>
      <c r="D75" s="559"/>
      <c r="E75" s="559"/>
      <c r="F75" s="525"/>
      <c r="G75" s="525"/>
      <c r="H75" s="525"/>
      <c r="I75" s="525"/>
      <c r="J75" s="525"/>
      <c r="K75" s="526"/>
      <c r="L75" s="1637"/>
      <c r="M75" s="1053"/>
    </row>
    <row r="76" spans="1:13" ht="13.5" customHeight="1" x14ac:dyDescent="0.2">
      <c r="A76" s="1880" t="s">
        <v>184</v>
      </c>
      <c r="B76" s="308" t="s">
        <v>182</v>
      </c>
      <c r="C76" s="559"/>
      <c r="D76" s="559"/>
      <c r="E76" s="559"/>
      <c r="F76" s="525"/>
      <c r="G76" s="525"/>
      <c r="H76" s="525"/>
      <c r="I76" s="525"/>
      <c r="J76" s="525"/>
      <c r="K76" s="526"/>
      <c r="L76" s="1637"/>
      <c r="M76" s="1053"/>
    </row>
    <row r="77" spans="1:13" ht="12.75" customHeight="1" x14ac:dyDescent="0.2">
      <c r="A77" s="1880"/>
      <c r="B77" s="308" t="s">
        <v>183</v>
      </c>
      <c r="C77" s="559"/>
      <c r="D77" s="559"/>
      <c r="E77" s="559"/>
      <c r="F77" s="525"/>
      <c r="G77" s="525"/>
      <c r="H77" s="525"/>
      <c r="I77" s="525"/>
      <c r="J77" s="525"/>
      <c r="K77" s="526"/>
      <c r="L77" s="1637"/>
      <c r="M77" s="1053"/>
    </row>
    <row r="78" spans="1:13" x14ac:dyDescent="0.2">
      <c r="A78" s="1880"/>
      <c r="B78" s="308" t="s">
        <v>177</v>
      </c>
      <c r="C78" s="559"/>
      <c r="D78" s="559"/>
      <c r="E78" s="559"/>
      <c r="F78" s="525"/>
      <c r="G78" s="525"/>
      <c r="H78" s="525"/>
      <c r="I78" s="525"/>
      <c r="J78" s="525"/>
      <c r="K78" s="526"/>
      <c r="L78" s="1637"/>
      <c r="M78" s="1053"/>
    </row>
    <row r="79" spans="1:13" x14ac:dyDescent="0.2">
      <c r="A79" s="1880"/>
      <c r="B79" s="308" t="s">
        <v>178</v>
      </c>
      <c r="C79" s="559"/>
      <c r="D79" s="559"/>
      <c r="E79" s="559"/>
      <c r="F79" s="525"/>
      <c r="G79" s="525"/>
      <c r="H79" s="525"/>
      <c r="I79" s="525"/>
      <c r="J79" s="525"/>
      <c r="K79" s="526"/>
      <c r="L79" s="1637"/>
      <c r="M79" s="1053"/>
    </row>
    <row r="80" spans="1:13" x14ac:dyDescent="0.2">
      <c r="A80" s="1880"/>
      <c r="B80" s="308" t="s">
        <v>179</v>
      </c>
      <c r="C80" s="559"/>
      <c r="D80" s="559"/>
      <c r="E80" s="559"/>
      <c r="F80" s="525"/>
      <c r="G80" s="525"/>
      <c r="H80" s="525"/>
      <c r="I80" s="525"/>
      <c r="J80" s="525"/>
      <c r="K80" s="526"/>
      <c r="L80" s="1637"/>
      <c r="M80" s="1053"/>
    </row>
    <row r="81" spans="1:13" ht="13.5" thickBot="1" x14ac:dyDescent="0.25">
      <c r="A81" s="1880"/>
      <c r="B81" s="305"/>
      <c r="C81" s="32"/>
      <c r="D81" s="32"/>
      <c r="E81" s="32"/>
      <c r="F81" s="38"/>
      <c r="G81" s="38"/>
      <c r="H81" s="38"/>
      <c r="I81" s="38"/>
      <c r="J81" s="38"/>
      <c r="K81" s="229"/>
      <c r="L81" s="1637"/>
      <c r="M81" s="1053"/>
    </row>
    <row r="82" spans="1:13" s="509" customFormat="1" x14ac:dyDescent="0.2">
      <c r="A82" s="891"/>
      <c r="M82" s="886"/>
    </row>
    <row r="83" spans="1:13" s="509" customFormat="1" x14ac:dyDescent="0.2">
      <c r="M83" s="886"/>
    </row>
    <row r="84" spans="1:13" s="509" customFormat="1" x14ac:dyDescent="0.2">
      <c r="M84" s="886"/>
    </row>
    <row r="85" spans="1:13" s="509" customFormat="1" x14ac:dyDescent="0.2">
      <c r="M85" s="886"/>
    </row>
    <row r="86" spans="1:13" s="509" customFormat="1" x14ac:dyDescent="0.2">
      <c r="M86" s="886"/>
    </row>
    <row r="87" spans="1:13" s="509" customFormat="1" x14ac:dyDescent="0.2"/>
    <row r="88" spans="1:13" s="509" customFormat="1" x14ac:dyDescent="0.2"/>
    <row r="89" spans="1:13" s="509" customFormat="1" x14ac:dyDescent="0.2"/>
    <row r="90" spans="1:13" s="509" customFormat="1" x14ac:dyDescent="0.2"/>
    <row r="91" spans="1:13" s="509" customFormat="1" x14ac:dyDescent="0.2"/>
    <row r="92" spans="1:13" s="509" customFormat="1" x14ac:dyDescent="0.2"/>
  </sheetData>
  <sheetProtection password="C9B0" sheet="1" objects="1" scenarios="1" formatCells="0" formatRows="0" insertRows="0"/>
  <customSheetViews>
    <customSheetView guid="{56330057-FDF7-4F01-A54F-39862AA5437F}" scale="75" showGridLines="0" fitToPage="1">
      <selection activeCell="B31" sqref="B31:K34"/>
      <pageMargins left="0.5" right="0.5" top="0.5" bottom="0.5" header="0" footer="0.5"/>
      <printOptions horizontalCentered="1"/>
      <pageSetup scale="51"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50" orientation="landscape" r:id="rId2"/>
      <headerFooter alignWithMargins="0"/>
    </customSheetView>
    <customSheetView guid="{2A3615D7-7698-4568-8705-B8674009C55E}" scale="75" showGridLines="0" fitToPage="1">
      <selection activeCell="B31" sqref="B31:K34"/>
      <pageMargins left="0.5" right="0.5" top="0.5" bottom="0.5" header="0" footer="0.5"/>
      <printOptions horizontalCentered="1"/>
      <pageSetup scale="51" orientation="landscape" r:id="rId3"/>
      <headerFooter alignWithMargins="0"/>
    </customSheetView>
    <customSheetView guid="{FFE0FEC9-02DE-4FCF-B2B2-8C86F1867C4E}" scale="75" showGridLines="0" fitToPage="1">
      <selection activeCell="B31" sqref="B31:K34"/>
      <pageMargins left="0.5" right="0.5" top="0.5" bottom="0.5" header="0" footer="0.5"/>
      <printOptions horizontalCentered="1"/>
      <pageSetup scale="51" orientation="landscape" r:id="rId4"/>
      <headerFooter alignWithMargins="0"/>
    </customSheetView>
  </customSheetViews>
  <mergeCells count="45">
    <mergeCell ref="M50:M70"/>
    <mergeCell ref="B15:G15"/>
    <mergeCell ref="B39:K39"/>
    <mergeCell ref="B18:K20"/>
    <mergeCell ref="M1:M4"/>
    <mergeCell ref="B9:G9"/>
    <mergeCell ref="B38:K38"/>
    <mergeCell ref="M5:M48"/>
    <mergeCell ref="B11:G11"/>
    <mergeCell ref="B22:K22"/>
    <mergeCell ref="B17:K17"/>
    <mergeCell ref="B1:K1"/>
    <mergeCell ref="B8:G8"/>
    <mergeCell ref="B37:K37"/>
    <mergeCell ref="B30:K30"/>
    <mergeCell ref="B36:K36"/>
    <mergeCell ref="A76:A81"/>
    <mergeCell ref="F58:H58"/>
    <mergeCell ref="F60:H60"/>
    <mergeCell ref="B47:K47"/>
    <mergeCell ref="B57:K57"/>
    <mergeCell ref="B56:K56"/>
    <mergeCell ref="B48:K53"/>
    <mergeCell ref="B55:K55"/>
    <mergeCell ref="C60:E60"/>
    <mergeCell ref="C59:E59"/>
    <mergeCell ref="F59:H59"/>
    <mergeCell ref="C58:E58"/>
    <mergeCell ref="I58:K58"/>
    <mergeCell ref="I60:K60"/>
    <mergeCell ref="I59:K59"/>
    <mergeCell ref="L4:L81"/>
    <mergeCell ref="B10:G10"/>
    <mergeCell ref="B14:G14"/>
    <mergeCell ref="B2:K2"/>
    <mergeCell ref="B4:G4"/>
    <mergeCell ref="B7:G7"/>
    <mergeCell ref="B6:G6"/>
    <mergeCell ref="B5:G5"/>
    <mergeCell ref="H5:K5"/>
    <mergeCell ref="H4:K4"/>
    <mergeCell ref="B12:G12"/>
    <mergeCell ref="B13:G13"/>
    <mergeCell ref="B31:K34"/>
    <mergeCell ref="B23:K26"/>
  </mergeCells>
  <phoneticPr fontId="0" type="noConversion"/>
  <printOptions horizontalCentered="1"/>
  <pageMargins left="0.5" right="0.5" top="0.5" bottom="0.5" header="0" footer="0.5"/>
  <pageSetup scale="48" orientation="landscape" r:id="rId5"/>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7"/>
  <sheetViews>
    <sheetView showGridLines="0" zoomScale="75" zoomScaleNormal="75" workbookViewId="0"/>
  </sheetViews>
  <sheetFormatPr defaultRowHeight="12.75" x14ac:dyDescent="0.2"/>
  <sheetData>
    <row r="17" spans="1:1" ht="23.25" x14ac:dyDescent="0.35">
      <c r="A17" s="310" t="s">
        <v>563</v>
      </c>
    </row>
  </sheetData>
  <sheetProtection password="C9B0" sheet="1" objects="1" scenarios="1"/>
  <customSheetViews>
    <customSheetView guid="{56330057-FDF7-4F01-A54F-39862AA5437F}" scale="75" showGridLines="0">
      <selection sqref="A1:K2"/>
      <pageMargins left="0.5" right="0.5" top="0.5" bottom="1" header="0.5" footer="0.5"/>
      <printOptions horizontalCentered="1"/>
      <pageSetup orientation="portrait" r:id="rId1"/>
      <headerFooter alignWithMargins="0"/>
    </customSheetView>
    <customSheetView guid="{5798407D-750F-4210-A659-AB18B2146EC8}" scale="75" showGridLines="0" showRuler="0">
      <selection activeCell="L34" sqref="L34"/>
      <pageMargins left="0.5" right="0.5" top="0.5" bottom="1" header="0.5" footer="0.5"/>
      <printOptions horizontalCentered="1"/>
      <pageSetup orientation="portrait" r:id="rId2"/>
      <headerFooter alignWithMargins="0"/>
    </customSheetView>
    <customSheetView guid="{2A3615D7-7698-4568-8705-B8674009C55E}" scale="75" showGridLines="0">
      <selection sqref="A1:K2"/>
      <pageMargins left="0.5" right="0.5" top="0.5" bottom="1" header="0.5" footer="0.5"/>
      <printOptions horizontalCentered="1"/>
      <pageSetup orientation="portrait" r:id="rId3"/>
      <headerFooter alignWithMargins="0"/>
    </customSheetView>
    <customSheetView guid="{FFE0FEC9-02DE-4FCF-B2B2-8C86F1867C4E}" scale="75" showGridLines="0">
      <selection sqref="A1:K2"/>
      <pageMargins left="0.5" right="0.5" top="0.5" bottom="1" header="0.5" footer="0.5"/>
      <printOptions horizontalCentered="1"/>
      <pageSetup orientation="portrait" r:id="rId4"/>
      <headerFooter alignWithMargins="0"/>
    </customSheetView>
  </customSheetViews>
  <phoneticPr fontId="0" type="noConversion"/>
  <printOptions horizontalCentered="1"/>
  <pageMargins left="0.5" right="0.5" top="0.5" bottom="1" header="0.5" footer="0.5"/>
  <pageSetup orientation="portrait" r:id="rId5"/>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L86"/>
  <sheetViews>
    <sheetView showGridLines="0" view="pageBreakPreview" topLeftCell="A11" zoomScale="75" zoomScaleNormal="75" zoomScaleSheetLayoutView="75" workbookViewId="0">
      <selection activeCell="D22" sqref="D22"/>
    </sheetView>
  </sheetViews>
  <sheetFormatPr defaultRowHeight="12.75" x14ac:dyDescent="0.2"/>
  <cols>
    <col min="1" max="1" width="5.7109375" style="509" customWidth="1"/>
    <col min="2" max="2" width="107.140625" customWidth="1"/>
    <col min="3" max="3" width="15.7109375" style="1" customWidth="1"/>
    <col min="4" max="9" width="18.7109375" customWidth="1"/>
    <col min="10" max="10" width="22.7109375" customWidth="1"/>
    <col min="11" max="11" width="5.140625" customWidth="1"/>
    <col min="12" max="12" width="3.28515625" customWidth="1"/>
  </cols>
  <sheetData>
    <row r="1" spans="1:12" ht="15" customHeight="1" x14ac:dyDescent="0.2">
      <c r="B1" s="1194" t="s">
        <v>254</v>
      </c>
      <c r="C1" s="1194"/>
      <c r="D1" s="1194"/>
      <c r="E1" s="1194"/>
      <c r="F1" s="1194"/>
      <c r="G1" s="1194"/>
      <c r="H1" s="1194"/>
      <c r="I1" s="1194"/>
      <c r="J1" s="1194"/>
      <c r="K1" s="1887" t="s">
        <v>2119</v>
      </c>
      <c r="L1" s="1619"/>
    </row>
    <row r="2" spans="1:12" ht="15" customHeight="1" thickBot="1" x14ac:dyDescent="0.25">
      <c r="K2" s="1888"/>
      <c r="L2" s="1619"/>
    </row>
    <row r="3" spans="1:12" s="30" customFormat="1" ht="15" customHeight="1" x14ac:dyDescent="0.2">
      <c r="A3" s="880"/>
      <c r="B3" s="191"/>
      <c r="C3" s="50"/>
      <c r="D3" s="1605"/>
      <c r="E3" s="1292"/>
      <c r="F3" s="1292"/>
      <c r="G3" s="1464"/>
      <c r="H3" s="1501"/>
      <c r="I3" s="1511"/>
      <c r="J3" s="228"/>
      <c r="K3" s="1888"/>
      <c r="L3" s="1619"/>
    </row>
    <row r="4" spans="1:12" ht="15" customHeight="1" x14ac:dyDescent="0.2">
      <c r="B4" s="192"/>
      <c r="C4" s="17"/>
      <c r="D4" s="1520" t="s">
        <v>1155</v>
      </c>
      <c r="E4" s="1294"/>
      <c r="F4" s="1294"/>
      <c r="G4" s="1457" t="s">
        <v>1156</v>
      </c>
      <c r="H4" s="1470"/>
      <c r="I4" s="1375"/>
      <c r="J4" s="217"/>
      <c r="K4" s="1888"/>
      <c r="L4" s="1619"/>
    </row>
    <row r="5" spans="1:12" ht="15" customHeight="1" x14ac:dyDescent="0.2">
      <c r="B5" s="192"/>
      <c r="C5" s="17"/>
      <c r="D5" s="1458"/>
      <c r="E5" s="1471"/>
      <c r="F5" s="1442"/>
      <c r="G5" s="1458"/>
      <c r="H5" s="1471"/>
      <c r="I5" s="1442"/>
      <c r="J5" s="217"/>
      <c r="K5" s="1888"/>
      <c r="L5" s="1042"/>
    </row>
    <row r="6" spans="1:12" ht="15" customHeight="1" x14ac:dyDescent="0.2">
      <c r="B6" s="192"/>
      <c r="C6" s="17"/>
      <c r="D6" s="17"/>
      <c r="E6" s="17"/>
      <c r="F6" s="17"/>
      <c r="G6" s="5"/>
      <c r="H6" s="16"/>
      <c r="I6" s="7"/>
      <c r="J6" s="217"/>
      <c r="K6" s="1888"/>
      <c r="L6" s="1042"/>
    </row>
    <row r="7" spans="1:12" ht="15" customHeight="1" x14ac:dyDescent="0.2">
      <c r="B7" s="192"/>
      <c r="C7" s="17" t="s">
        <v>555</v>
      </c>
      <c r="D7" s="17" t="s">
        <v>255</v>
      </c>
      <c r="E7" s="17" t="s">
        <v>1592</v>
      </c>
      <c r="F7" s="17"/>
      <c r="G7" s="17" t="s">
        <v>255</v>
      </c>
      <c r="H7" s="17" t="s">
        <v>1592</v>
      </c>
      <c r="I7" s="17"/>
      <c r="J7" s="217"/>
      <c r="K7" s="1684" t="str">
        <f>IF('Cover Page'!$A$1&gt;0,'Cover Page'!$A$1," ")</f>
        <v xml:space="preserve"> </v>
      </c>
      <c r="L7" s="1042"/>
    </row>
    <row r="8" spans="1:12" ht="15" customHeight="1" x14ac:dyDescent="0.2">
      <c r="B8" s="192" t="s">
        <v>1017</v>
      </c>
      <c r="C8" s="17" t="s">
        <v>609</v>
      </c>
      <c r="D8" s="17" t="s">
        <v>1593</v>
      </c>
      <c r="E8" s="17" t="s">
        <v>1594</v>
      </c>
      <c r="F8" s="17" t="s">
        <v>1754</v>
      </c>
      <c r="G8" s="17" t="s">
        <v>1593</v>
      </c>
      <c r="H8" s="17" t="s">
        <v>1594</v>
      </c>
      <c r="I8" s="17" t="s">
        <v>1754</v>
      </c>
      <c r="J8" s="187" t="s">
        <v>1587</v>
      </c>
      <c r="K8" s="1684"/>
      <c r="L8" s="1042"/>
    </row>
    <row r="9" spans="1:12" s="30" customFormat="1" ht="15" customHeight="1" x14ac:dyDescent="0.2">
      <c r="A9" s="880"/>
      <c r="B9" s="192" t="s">
        <v>953</v>
      </c>
      <c r="C9" s="17" t="s">
        <v>955</v>
      </c>
      <c r="D9" s="17" t="s">
        <v>958</v>
      </c>
      <c r="E9" s="17" t="s">
        <v>960</v>
      </c>
      <c r="F9" s="17" t="s">
        <v>962</v>
      </c>
      <c r="G9" s="17" t="s">
        <v>963</v>
      </c>
      <c r="H9" s="17" t="s">
        <v>607</v>
      </c>
      <c r="I9" s="17" t="s">
        <v>1329</v>
      </c>
      <c r="J9" s="187" t="s">
        <v>1330</v>
      </c>
      <c r="K9" s="1684"/>
      <c r="L9" s="1042"/>
    </row>
    <row r="10" spans="1:12" ht="15" customHeight="1" x14ac:dyDescent="0.2">
      <c r="B10" s="193"/>
      <c r="C10" s="18"/>
      <c r="D10" s="18"/>
      <c r="E10" s="18"/>
      <c r="F10" s="18"/>
      <c r="G10" s="18"/>
      <c r="H10" s="18"/>
      <c r="I10" s="18"/>
      <c r="J10" s="188"/>
      <c r="K10" s="1684"/>
      <c r="L10" s="1042"/>
    </row>
    <row r="11" spans="1:12" ht="15" customHeight="1" x14ac:dyDescent="0.2">
      <c r="B11" s="318" t="s">
        <v>293</v>
      </c>
      <c r="C11" s="72"/>
      <c r="D11" s="377"/>
      <c r="E11" s="377"/>
      <c r="F11" s="332"/>
      <c r="G11" s="377"/>
      <c r="H11" s="377"/>
      <c r="I11" s="332"/>
      <c r="J11" s="223"/>
      <c r="K11" s="1684"/>
      <c r="L11" s="1042"/>
    </row>
    <row r="12" spans="1:12" ht="15" customHeight="1" x14ac:dyDescent="0.2">
      <c r="B12" s="208" t="s">
        <v>1595</v>
      </c>
      <c r="C12" s="22"/>
      <c r="D12" s="315"/>
      <c r="E12" s="377"/>
      <c r="F12" s="332"/>
      <c r="G12" s="377"/>
      <c r="H12" s="377"/>
      <c r="I12" s="332"/>
      <c r="J12" s="223"/>
      <c r="K12" s="1684"/>
      <c r="L12" s="1042"/>
    </row>
    <row r="13" spans="1:12" ht="15" customHeight="1" x14ac:dyDescent="0.2">
      <c r="B13" s="200" t="s">
        <v>1596</v>
      </c>
      <c r="C13" s="22">
        <v>460.1</v>
      </c>
      <c r="D13" s="315"/>
      <c r="E13" s="315"/>
      <c r="F13" s="332"/>
      <c r="G13" s="315"/>
      <c r="H13" s="315"/>
      <c r="I13" s="332"/>
      <c r="J13" s="240">
        <f>F13-I13</f>
        <v>0</v>
      </c>
      <c r="K13" s="1684"/>
      <c r="L13" s="1042"/>
    </row>
    <row r="14" spans="1:12" ht="15" customHeight="1" x14ac:dyDescent="0.2">
      <c r="B14" s="200" t="s">
        <v>1597</v>
      </c>
      <c r="C14" s="22">
        <v>460.2</v>
      </c>
      <c r="D14" s="315"/>
      <c r="E14" s="315"/>
      <c r="F14" s="332"/>
      <c r="G14" s="315"/>
      <c r="H14" s="315"/>
      <c r="I14" s="332"/>
      <c r="J14" s="240">
        <f>F14-I14</f>
        <v>0</v>
      </c>
      <c r="K14" s="1684"/>
      <c r="L14" s="1042"/>
    </row>
    <row r="15" spans="1:12" ht="15" customHeight="1" x14ac:dyDescent="0.2">
      <c r="B15" s="200" t="s">
        <v>1598</v>
      </c>
      <c r="C15" s="22">
        <v>460.3</v>
      </c>
      <c r="D15" s="315"/>
      <c r="E15" s="315"/>
      <c r="F15" s="332"/>
      <c r="G15" s="315"/>
      <c r="H15" s="315"/>
      <c r="I15" s="332"/>
      <c r="J15" s="240">
        <f>F15-I15</f>
        <v>0</v>
      </c>
      <c r="K15" s="1684"/>
      <c r="L15" s="1042"/>
    </row>
    <row r="16" spans="1:12" ht="15" customHeight="1" x14ac:dyDescent="0.2">
      <c r="B16" s="200" t="s">
        <v>1599</v>
      </c>
      <c r="C16" s="22">
        <v>460.4</v>
      </c>
      <c r="D16" s="315"/>
      <c r="E16" s="315"/>
      <c r="F16" s="332"/>
      <c r="G16" s="315"/>
      <c r="H16" s="315"/>
      <c r="I16" s="332"/>
      <c r="J16" s="240">
        <f>F16-I16</f>
        <v>0</v>
      </c>
      <c r="K16" s="1684"/>
      <c r="L16" s="1042"/>
    </row>
    <row r="17" spans="1:12" ht="15" customHeight="1" x14ac:dyDescent="0.2">
      <c r="B17" s="200"/>
      <c r="C17" s="24"/>
      <c r="D17" s="315"/>
      <c r="E17" s="315"/>
      <c r="F17" s="332"/>
      <c r="G17" s="315"/>
      <c r="H17" s="315"/>
      <c r="I17" s="332"/>
      <c r="J17" s="237"/>
      <c r="K17" s="1684"/>
      <c r="L17" s="1042"/>
    </row>
    <row r="18" spans="1:12" ht="15" customHeight="1" x14ac:dyDescent="0.2">
      <c r="B18" s="200" t="s">
        <v>1600</v>
      </c>
      <c r="C18" s="22">
        <v>460</v>
      </c>
      <c r="D18" s="316">
        <f t="shared" ref="D18:I18" si="0">SUM(D13:D16)</f>
        <v>0</v>
      </c>
      <c r="E18" s="316">
        <f t="shared" si="0"/>
        <v>0</v>
      </c>
      <c r="F18" s="346">
        <f t="shared" si="0"/>
        <v>0</v>
      </c>
      <c r="G18" s="316">
        <f t="shared" si="0"/>
        <v>0</v>
      </c>
      <c r="H18" s="316">
        <f t="shared" si="0"/>
        <v>0</v>
      </c>
      <c r="I18" s="346">
        <f t="shared" si="0"/>
        <v>0</v>
      </c>
      <c r="J18" s="242">
        <f>I18-F18</f>
        <v>0</v>
      </c>
      <c r="K18" s="1684"/>
      <c r="L18" s="1042"/>
    </row>
    <row r="19" spans="1:12" ht="15" customHeight="1" x14ac:dyDescent="0.2">
      <c r="B19" s="200"/>
      <c r="C19" s="22"/>
      <c r="D19" s="315"/>
      <c r="E19" s="315"/>
      <c r="F19" s="332"/>
      <c r="G19" s="315"/>
      <c r="H19" s="315"/>
      <c r="I19" s="332"/>
      <c r="J19" s="223"/>
      <c r="K19" s="1684"/>
      <c r="L19" s="1042"/>
    </row>
    <row r="20" spans="1:12" ht="15" customHeight="1" x14ac:dyDescent="0.2">
      <c r="B20" s="200" t="s">
        <v>1601</v>
      </c>
      <c r="C20" s="22"/>
      <c r="D20" s="315"/>
      <c r="E20" s="315"/>
      <c r="F20" s="332"/>
      <c r="G20" s="315"/>
      <c r="H20" s="315"/>
      <c r="I20" s="332"/>
      <c r="J20" s="223"/>
      <c r="K20" s="1684"/>
      <c r="L20" s="1042"/>
    </row>
    <row r="21" spans="1:12" ht="15" customHeight="1" x14ac:dyDescent="0.2">
      <c r="B21" s="200" t="s">
        <v>1602</v>
      </c>
      <c r="C21" s="22">
        <v>461.1</v>
      </c>
      <c r="D21" s="569"/>
      <c r="E21" s="569"/>
      <c r="F21" s="578"/>
      <c r="G21" s="569"/>
      <c r="H21" s="569"/>
      <c r="I21" s="578"/>
      <c r="J21" s="240">
        <f>F21-I21</f>
        <v>0</v>
      </c>
      <c r="K21" s="1684"/>
      <c r="L21" s="1042"/>
    </row>
    <row r="22" spans="1:12" ht="15" customHeight="1" x14ac:dyDescent="0.2">
      <c r="B22" s="200" t="s">
        <v>1504</v>
      </c>
      <c r="C22" s="22">
        <v>461.2</v>
      </c>
      <c r="D22" s="569"/>
      <c r="E22" s="569"/>
      <c r="F22" s="578"/>
      <c r="G22" s="569"/>
      <c r="H22" s="569"/>
      <c r="I22" s="578"/>
      <c r="J22" s="240">
        <f>F22-I22</f>
        <v>0</v>
      </c>
      <c r="K22" s="1684"/>
      <c r="L22" s="1042"/>
    </row>
    <row r="23" spans="1:12" ht="15" customHeight="1" x14ac:dyDescent="0.2">
      <c r="B23" s="200" t="s">
        <v>1670</v>
      </c>
      <c r="C23" s="22">
        <v>461.3</v>
      </c>
      <c r="D23" s="569"/>
      <c r="E23" s="569"/>
      <c r="F23" s="578"/>
      <c r="G23" s="569"/>
      <c r="H23" s="569"/>
      <c r="I23" s="578"/>
      <c r="J23" s="240">
        <f>F23-I23</f>
        <v>0</v>
      </c>
      <c r="K23" s="1684"/>
      <c r="L23" s="1042"/>
    </row>
    <row r="24" spans="1:12" ht="15" customHeight="1" x14ac:dyDescent="0.2">
      <c r="B24" s="200" t="s">
        <v>1671</v>
      </c>
      <c r="C24" s="22">
        <v>461.4</v>
      </c>
      <c r="D24" s="569"/>
      <c r="E24" s="569"/>
      <c r="F24" s="578"/>
      <c r="G24" s="569"/>
      <c r="H24" s="569"/>
      <c r="I24" s="578"/>
      <c r="J24" s="240">
        <f>F24-I24</f>
        <v>0</v>
      </c>
      <c r="K24" s="1684"/>
      <c r="L24" s="1042"/>
    </row>
    <row r="25" spans="1:12" ht="15" customHeight="1" x14ac:dyDescent="0.2">
      <c r="B25" s="200"/>
      <c r="C25" s="351"/>
      <c r="D25" s="352"/>
      <c r="E25" s="352"/>
      <c r="F25" s="353"/>
      <c r="G25" s="352"/>
      <c r="H25" s="352"/>
      <c r="I25" s="353"/>
      <c r="J25" s="303"/>
      <c r="K25" s="1684"/>
      <c r="L25" s="1042"/>
    </row>
    <row r="26" spans="1:12" ht="15" customHeight="1" x14ac:dyDescent="0.2">
      <c r="B26" s="200" t="s">
        <v>1672</v>
      </c>
      <c r="C26" s="22">
        <v>461</v>
      </c>
      <c r="D26" s="344">
        <f t="shared" ref="D26:I26" si="1">SUM(D21:D24)</f>
        <v>0</v>
      </c>
      <c r="E26" s="344">
        <f t="shared" si="1"/>
        <v>0</v>
      </c>
      <c r="F26" s="348">
        <f t="shared" si="1"/>
        <v>0</v>
      </c>
      <c r="G26" s="344">
        <f t="shared" si="1"/>
        <v>0</v>
      </c>
      <c r="H26" s="344">
        <f t="shared" si="1"/>
        <v>0</v>
      </c>
      <c r="I26" s="348">
        <f t="shared" si="1"/>
        <v>0</v>
      </c>
      <c r="J26" s="240">
        <f>I26-F26</f>
        <v>0</v>
      </c>
      <c r="K26" s="1684"/>
      <c r="L26" s="1042"/>
    </row>
    <row r="27" spans="1:12" ht="15" customHeight="1" x14ac:dyDescent="0.2">
      <c r="B27" s="200"/>
      <c r="C27" s="22"/>
      <c r="D27" s="315"/>
      <c r="E27" s="315"/>
      <c r="F27" s="332"/>
      <c r="G27" s="315"/>
      <c r="H27" s="315"/>
      <c r="I27" s="332"/>
      <c r="J27" s="223"/>
      <c r="K27" s="1684"/>
      <c r="L27" s="1042"/>
    </row>
    <row r="28" spans="1:12" ht="15" customHeight="1" x14ac:dyDescent="0.2">
      <c r="B28" s="200" t="s">
        <v>1673</v>
      </c>
      <c r="C28" s="22">
        <v>462</v>
      </c>
      <c r="D28" s="345">
        <f>'PgW-2_Sales by Community'!F123</f>
        <v>0</v>
      </c>
      <c r="E28" s="345">
        <f>'PgW-2_Sales by Community'!E123*1000</f>
        <v>0</v>
      </c>
      <c r="F28" s="349">
        <f>'PgW-2_Sales by Community'!D123</f>
        <v>0</v>
      </c>
      <c r="G28" s="569"/>
      <c r="H28" s="569"/>
      <c r="I28" s="578"/>
      <c r="J28" s="240">
        <f>F28-I28</f>
        <v>0</v>
      </c>
      <c r="K28" s="1684"/>
      <c r="L28" s="1042"/>
    </row>
    <row r="29" spans="1:12" s="117" customFormat="1" ht="15" customHeight="1" x14ac:dyDescent="0.2">
      <c r="A29" s="888"/>
      <c r="B29" s="208"/>
      <c r="C29" s="118"/>
      <c r="D29" s="354"/>
      <c r="E29" s="354"/>
      <c r="F29" s="355"/>
      <c r="G29" s="354"/>
      <c r="H29" s="354"/>
      <c r="I29" s="355"/>
      <c r="J29" s="286"/>
      <c r="K29" s="1684"/>
      <c r="L29" s="1042"/>
    </row>
    <row r="30" spans="1:12" ht="15" customHeight="1" x14ac:dyDescent="0.2">
      <c r="B30" s="200" t="s">
        <v>1674</v>
      </c>
      <c r="C30" s="22">
        <v>463</v>
      </c>
      <c r="D30" s="345">
        <f>'PgW-2_Sales by Community'!I123</f>
        <v>0</v>
      </c>
      <c r="E30" s="345">
        <f>'PgW-2_Sales by Community'!H123*1000</f>
        <v>0</v>
      </c>
      <c r="F30" s="349">
        <f>'PgW-2_Sales by Community'!G123</f>
        <v>0</v>
      </c>
      <c r="G30" s="569"/>
      <c r="H30" s="569"/>
      <c r="I30" s="578"/>
      <c r="J30" s="240">
        <f>F30-I30</f>
        <v>0</v>
      </c>
      <c r="K30" s="1684"/>
      <c r="L30" s="1042"/>
    </row>
    <row r="31" spans="1:12" s="117" customFormat="1" ht="15" customHeight="1" x14ac:dyDescent="0.2">
      <c r="A31" s="888"/>
      <c r="B31" s="208"/>
      <c r="C31" s="118"/>
      <c r="D31" s="354"/>
      <c r="E31" s="354"/>
      <c r="F31" s="355"/>
      <c r="G31" s="354"/>
      <c r="H31" s="354"/>
      <c r="I31" s="355"/>
      <c r="J31" s="237"/>
      <c r="K31" s="1684"/>
      <c r="L31" s="1042"/>
    </row>
    <row r="32" spans="1:12" ht="15" customHeight="1" x14ac:dyDescent="0.2">
      <c r="B32" s="200" t="s">
        <v>1675</v>
      </c>
      <c r="C32" s="22">
        <v>464</v>
      </c>
      <c r="D32" s="569"/>
      <c r="E32" s="569"/>
      <c r="F32" s="578"/>
      <c r="G32" s="569"/>
      <c r="H32" s="569"/>
      <c r="I32" s="578"/>
      <c r="J32" s="240">
        <f>F32-I32</f>
        <v>0</v>
      </c>
      <c r="K32" s="1684"/>
      <c r="L32" s="1042"/>
    </row>
    <row r="33" spans="1:12" s="117" customFormat="1" ht="15" customHeight="1" x14ac:dyDescent="0.2">
      <c r="A33" s="888"/>
      <c r="B33" s="208"/>
      <c r="C33" s="118"/>
      <c r="D33" s="354"/>
      <c r="E33" s="354"/>
      <c r="F33" s="355"/>
      <c r="G33" s="354"/>
      <c r="H33" s="354"/>
      <c r="I33" s="355"/>
      <c r="J33" s="237"/>
      <c r="K33" s="1684"/>
      <c r="L33" s="1042"/>
    </row>
    <row r="34" spans="1:12" ht="15" customHeight="1" x14ac:dyDescent="0.2">
      <c r="B34" s="200" t="s">
        <v>1676</v>
      </c>
      <c r="C34" s="22">
        <v>465</v>
      </c>
      <c r="D34" s="569"/>
      <c r="E34" s="569"/>
      <c r="F34" s="578"/>
      <c r="G34" s="569"/>
      <c r="H34" s="569"/>
      <c r="I34" s="578"/>
      <c r="J34" s="240">
        <f>F34-I34</f>
        <v>0</v>
      </c>
      <c r="K34" s="1684"/>
      <c r="L34" s="1042"/>
    </row>
    <row r="35" spans="1:12" s="117" customFormat="1" ht="15" customHeight="1" x14ac:dyDescent="0.2">
      <c r="A35" s="888"/>
      <c r="B35" s="208"/>
      <c r="C35" s="118"/>
      <c r="D35" s="354"/>
      <c r="E35" s="354"/>
      <c r="F35" s="355"/>
      <c r="G35" s="354"/>
      <c r="H35" s="354"/>
      <c r="I35" s="355"/>
      <c r="J35" s="237"/>
      <c r="K35" s="1684"/>
      <c r="L35" s="1042"/>
    </row>
    <row r="36" spans="1:12" ht="15" customHeight="1" x14ac:dyDescent="0.2">
      <c r="B36" s="200" t="s">
        <v>1677</v>
      </c>
      <c r="C36" s="22">
        <v>466</v>
      </c>
      <c r="D36" s="569"/>
      <c r="E36" s="345">
        <f>'PgW-3_Sales for Resale'!I122*1000</f>
        <v>0</v>
      </c>
      <c r="F36" s="349">
        <f>'PgW-3_Sales for Resale'!J122</f>
        <v>0</v>
      </c>
      <c r="G36" s="569"/>
      <c r="H36" s="569"/>
      <c r="I36" s="578"/>
      <c r="J36" s="240">
        <f>F36-I36</f>
        <v>0</v>
      </c>
      <c r="K36" s="1684"/>
      <c r="L36" s="1042"/>
    </row>
    <row r="37" spans="1:12" s="30" customFormat="1" ht="15" customHeight="1" x14ac:dyDescent="0.2">
      <c r="A37" s="880"/>
      <c r="B37" s="571"/>
      <c r="C37" s="600"/>
      <c r="D37" s="631"/>
      <c r="E37" s="631"/>
      <c r="F37" s="632"/>
      <c r="G37" s="631"/>
      <c r="H37" s="631"/>
      <c r="I37" s="632"/>
      <c r="J37" s="633"/>
      <c r="K37" s="1684"/>
      <c r="L37" s="1042"/>
    </row>
    <row r="38" spans="1:12" ht="15" customHeight="1" x14ac:dyDescent="0.2">
      <c r="B38" s="200" t="s">
        <v>1678</v>
      </c>
      <c r="C38" s="22">
        <v>467</v>
      </c>
      <c r="D38" s="569"/>
      <c r="E38" s="345">
        <f>'PgW-4_Inter Sales &amp; Rents'!E34*1000</f>
        <v>0</v>
      </c>
      <c r="F38" s="349">
        <f>'PgW-4_Inter Sales &amp; Rents'!F34</f>
        <v>0</v>
      </c>
      <c r="G38" s="569"/>
      <c r="H38" s="569"/>
      <c r="I38" s="578"/>
      <c r="J38" s="240">
        <f>F38-I38</f>
        <v>0</v>
      </c>
      <c r="K38" s="1684"/>
      <c r="L38" s="1042"/>
    </row>
    <row r="39" spans="1:12" ht="15" customHeight="1" x14ac:dyDescent="0.2">
      <c r="B39" s="200"/>
      <c r="C39" s="22"/>
      <c r="D39" s="343"/>
      <c r="E39" s="343"/>
      <c r="F39" s="347"/>
      <c r="G39" s="343"/>
      <c r="H39" s="343"/>
      <c r="I39" s="347"/>
      <c r="J39" s="225"/>
      <c r="K39" s="1684"/>
      <c r="L39" s="1042"/>
    </row>
    <row r="40" spans="1:12" ht="15" customHeight="1" x14ac:dyDescent="0.2">
      <c r="B40" s="200" t="s">
        <v>1679</v>
      </c>
      <c r="C40" s="22"/>
      <c r="D40" s="316">
        <f t="shared" ref="D40:J40" si="2">D18+D26+D28+D30+D32+D34+D36+D38</f>
        <v>0</v>
      </c>
      <c r="E40" s="316">
        <f t="shared" si="2"/>
        <v>0</v>
      </c>
      <c r="F40" s="346">
        <f t="shared" si="2"/>
        <v>0</v>
      </c>
      <c r="G40" s="316">
        <f t="shared" si="2"/>
        <v>0</v>
      </c>
      <c r="H40" s="316">
        <f t="shared" si="2"/>
        <v>0</v>
      </c>
      <c r="I40" s="346">
        <f t="shared" si="2"/>
        <v>0</v>
      </c>
      <c r="J40" s="242">
        <f t="shared" si="2"/>
        <v>0</v>
      </c>
      <c r="K40" s="1684"/>
      <c r="L40" s="1694" t="s">
        <v>1796</v>
      </c>
    </row>
    <row r="41" spans="1:12" ht="15" customHeight="1" x14ac:dyDescent="0.2">
      <c r="B41" s="200"/>
      <c r="C41" s="22"/>
      <c r="D41" s="315"/>
      <c r="E41" s="315"/>
      <c r="F41" s="332"/>
      <c r="G41" s="315"/>
      <c r="H41" s="315"/>
      <c r="I41" s="332"/>
      <c r="J41" s="223"/>
      <c r="K41" s="1684"/>
      <c r="L41" s="1886"/>
    </row>
    <row r="42" spans="1:12" ht="15" customHeight="1" x14ac:dyDescent="0.2">
      <c r="B42" s="318" t="s">
        <v>221</v>
      </c>
      <c r="C42" s="22"/>
      <c r="D42" s="315"/>
      <c r="E42" s="315"/>
      <c r="F42" s="332"/>
      <c r="G42" s="315"/>
      <c r="H42" s="315"/>
      <c r="I42" s="332"/>
      <c r="J42" s="223"/>
      <c r="K42" s="1684"/>
      <c r="L42" s="1886"/>
    </row>
    <row r="43" spans="1:12" ht="15" customHeight="1" x14ac:dyDescent="0.2">
      <c r="B43" s="200" t="s">
        <v>1680</v>
      </c>
      <c r="C43" s="22">
        <v>470</v>
      </c>
      <c r="D43" s="569"/>
      <c r="E43" s="569"/>
      <c r="F43" s="578"/>
      <c r="G43" s="569"/>
      <c r="H43" s="569"/>
      <c r="I43" s="578"/>
      <c r="J43" s="240">
        <f>F43-I43</f>
        <v>0</v>
      </c>
      <c r="K43" s="1684"/>
      <c r="L43" s="1886"/>
    </row>
    <row r="44" spans="1:12" s="117" customFormat="1" ht="15" customHeight="1" x14ac:dyDescent="0.2">
      <c r="A44" s="888"/>
      <c r="B44" s="208"/>
      <c r="C44" s="118"/>
      <c r="D44" s="354"/>
      <c r="E44" s="354"/>
      <c r="F44" s="355"/>
      <c r="G44" s="354"/>
      <c r="H44" s="354"/>
      <c r="I44" s="355"/>
      <c r="J44" s="237"/>
      <c r="K44" s="1684"/>
      <c r="L44" s="1886"/>
    </row>
    <row r="45" spans="1:12" ht="15" customHeight="1" x14ac:dyDescent="0.2">
      <c r="B45" s="200" t="s">
        <v>1681</v>
      </c>
      <c r="C45" s="22">
        <v>471</v>
      </c>
      <c r="D45" s="569"/>
      <c r="E45" s="509"/>
      <c r="F45" s="578"/>
      <c r="G45" s="569"/>
      <c r="H45" s="569"/>
      <c r="I45" s="578"/>
      <c r="J45" s="240">
        <f>F45-I45</f>
        <v>0</v>
      </c>
      <c r="K45" s="1684"/>
      <c r="L45" s="1886"/>
    </row>
    <row r="46" spans="1:12" s="117" customFormat="1" ht="15" customHeight="1" x14ac:dyDescent="0.2">
      <c r="A46" s="888"/>
      <c r="B46" s="630"/>
      <c r="C46" s="600"/>
      <c r="D46" s="631"/>
      <c r="E46" s="631"/>
      <c r="F46" s="632"/>
      <c r="G46" s="631"/>
      <c r="H46" s="631"/>
      <c r="I46" s="632"/>
      <c r="J46" s="633"/>
      <c r="K46" s="1684"/>
      <c r="L46" s="1886"/>
    </row>
    <row r="47" spans="1:12" ht="15" customHeight="1" x14ac:dyDescent="0.2">
      <c r="B47" s="200" t="s">
        <v>1682</v>
      </c>
      <c r="C47" s="22">
        <v>472</v>
      </c>
      <c r="D47" s="569"/>
      <c r="E47" s="569"/>
      <c r="F47" s="349">
        <f>'PgW-4_Inter Sales &amp; Rents'!G73</f>
        <v>0</v>
      </c>
      <c r="G47" s="569"/>
      <c r="H47" s="569"/>
      <c r="I47" s="578"/>
      <c r="J47" s="240">
        <f>F47-I47</f>
        <v>0</v>
      </c>
      <c r="K47" s="1684"/>
      <c r="L47" s="1886"/>
    </row>
    <row r="48" spans="1:12" s="117" customFormat="1" ht="15" customHeight="1" x14ac:dyDescent="0.2">
      <c r="A48" s="888"/>
      <c r="B48" s="208"/>
      <c r="C48" s="118"/>
      <c r="D48" s="354"/>
      <c r="E48" s="354"/>
      <c r="F48" s="355"/>
      <c r="G48" s="354"/>
      <c r="H48" s="354"/>
      <c r="I48" s="355"/>
      <c r="J48" s="237"/>
      <c r="K48" s="1684"/>
      <c r="L48" s="1886"/>
    </row>
    <row r="49" spans="1:12" ht="15" customHeight="1" x14ac:dyDescent="0.2">
      <c r="B49" s="200" t="s">
        <v>6</v>
      </c>
      <c r="C49" s="22">
        <v>473</v>
      </c>
      <c r="D49" s="569"/>
      <c r="E49" s="569"/>
      <c r="F49" s="578"/>
      <c r="G49" s="569"/>
      <c r="H49" s="569"/>
      <c r="I49" s="578"/>
      <c r="J49" s="240">
        <f>F49-I49</f>
        <v>0</v>
      </c>
      <c r="K49" s="1684"/>
      <c r="L49" s="1886"/>
    </row>
    <row r="50" spans="1:12" s="117" customFormat="1" ht="15" customHeight="1" x14ac:dyDescent="0.2">
      <c r="A50" s="888"/>
      <c r="B50" s="208"/>
      <c r="C50" s="118"/>
      <c r="D50" s="354"/>
      <c r="E50" s="354"/>
      <c r="F50" s="355"/>
      <c r="G50" s="354"/>
      <c r="H50" s="354"/>
      <c r="I50" s="355"/>
      <c r="J50" s="237"/>
      <c r="K50" s="1684"/>
      <c r="L50" s="1886"/>
    </row>
    <row r="51" spans="1:12" ht="15" customHeight="1" x14ac:dyDescent="0.2">
      <c r="B51" s="200" t="s">
        <v>1683</v>
      </c>
      <c r="C51" s="22">
        <v>474</v>
      </c>
      <c r="D51" s="569"/>
      <c r="E51" s="569"/>
      <c r="F51" s="578"/>
      <c r="G51" s="569"/>
      <c r="H51" s="569"/>
      <c r="I51" s="578"/>
      <c r="J51" s="240">
        <f>F51-I51</f>
        <v>0</v>
      </c>
      <c r="K51" s="1684"/>
      <c r="L51" s="1886"/>
    </row>
    <row r="52" spans="1:12" ht="15" customHeight="1" x14ac:dyDescent="0.2">
      <c r="B52" s="200"/>
      <c r="C52" s="22"/>
      <c r="D52" s="352"/>
      <c r="E52" s="352"/>
      <c r="F52" s="353"/>
      <c r="G52" s="352"/>
      <c r="H52" s="352"/>
      <c r="I52" s="353"/>
      <c r="J52" s="303"/>
      <c r="K52" s="1684"/>
      <c r="L52" s="1886"/>
    </row>
    <row r="53" spans="1:12" ht="15" customHeight="1" x14ac:dyDescent="0.2">
      <c r="B53" s="200" t="s">
        <v>8</v>
      </c>
      <c r="C53" s="22"/>
      <c r="D53" s="344">
        <f t="shared" ref="D53:I53" si="3">SUM(D43:D51)</f>
        <v>0</v>
      </c>
      <c r="E53" s="344">
        <f t="shared" si="3"/>
        <v>0</v>
      </c>
      <c r="F53" s="348">
        <f t="shared" si="3"/>
        <v>0</v>
      </c>
      <c r="G53" s="344">
        <f t="shared" si="3"/>
        <v>0</v>
      </c>
      <c r="H53" s="344">
        <f t="shared" si="3"/>
        <v>0</v>
      </c>
      <c r="I53" s="348">
        <f t="shared" si="3"/>
        <v>0</v>
      </c>
      <c r="J53" s="240">
        <f>I53-F53</f>
        <v>0</v>
      </c>
      <c r="K53" s="1684"/>
      <c r="L53" s="1886"/>
    </row>
    <row r="54" spans="1:12" ht="15" customHeight="1" x14ac:dyDescent="0.2">
      <c r="B54" s="200"/>
      <c r="C54" s="22"/>
      <c r="D54" s="315"/>
      <c r="E54" s="315"/>
      <c r="F54" s="332"/>
      <c r="G54" s="315"/>
      <c r="H54" s="315"/>
      <c r="I54" s="332"/>
      <c r="J54" s="223"/>
      <c r="K54" s="1684"/>
      <c r="L54" s="1886"/>
    </row>
    <row r="55" spans="1:12" ht="15" customHeight="1" thickBot="1" x14ac:dyDescent="0.25">
      <c r="B55" s="200" t="s">
        <v>1684</v>
      </c>
      <c r="C55" s="22"/>
      <c r="D55" s="317">
        <f>D40+D53</f>
        <v>0</v>
      </c>
      <c r="E55" s="317">
        <f t="shared" ref="E55:J55" si="4">E40+E53</f>
        <v>0</v>
      </c>
      <c r="F55" s="350">
        <f t="shared" si="4"/>
        <v>0</v>
      </c>
      <c r="G55" s="317">
        <f t="shared" si="4"/>
        <v>0</v>
      </c>
      <c r="H55" s="317">
        <f t="shared" si="4"/>
        <v>0</v>
      </c>
      <c r="I55" s="350">
        <f t="shared" si="4"/>
        <v>0</v>
      </c>
      <c r="J55" s="213">
        <f t="shared" si="4"/>
        <v>0</v>
      </c>
      <c r="K55" s="1684"/>
      <c r="L55" s="1886"/>
    </row>
    <row r="56" spans="1:12" s="117" customFormat="1" ht="15" customHeight="1" thickTop="1" x14ac:dyDescent="0.2">
      <c r="A56" s="888"/>
      <c r="B56" s="208"/>
      <c r="C56" s="118"/>
      <c r="D56" s="354"/>
      <c r="E56" s="354"/>
      <c r="F56" s="58" t="s">
        <v>1267</v>
      </c>
      <c r="G56" s="354"/>
      <c r="H56" s="354"/>
      <c r="I56" s="355"/>
      <c r="J56" s="237"/>
      <c r="K56" s="1684"/>
      <c r="L56" s="1512" t="str">
        <f>IF('Cover Page'!$E$14&gt;0,'Cover Page'!$E$14," ")</f>
        <v xml:space="preserve"> </v>
      </c>
    </row>
    <row r="57" spans="1:12" ht="15" customHeight="1" x14ac:dyDescent="0.2">
      <c r="B57" s="206"/>
      <c r="C57" s="22"/>
      <c r="D57" s="377"/>
      <c r="E57" s="377"/>
      <c r="F57" s="22"/>
      <c r="G57" s="377"/>
      <c r="H57" s="377"/>
      <c r="I57" s="34"/>
      <c r="J57" s="225"/>
      <c r="K57" s="1684"/>
      <c r="L57" s="1512"/>
    </row>
    <row r="58" spans="1:12" x14ac:dyDescent="0.2">
      <c r="B58" s="1688" t="s">
        <v>1901</v>
      </c>
      <c r="C58" s="1689"/>
      <c r="D58" s="1689"/>
      <c r="E58" s="1689"/>
      <c r="F58" s="1689"/>
      <c r="G58" s="1689"/>
      <c r="H58" s="1689"/>
      <c r="I58" s="1689"/>
      <c r="J58" s="1690"/>
      <c r="K58" s="1684"/>
      <c r="L58" s="1512"/>
    </row>
    <row r="59" spans="1:12" x14ac:dyDescent="0.2">
      <c r="B59" s="1483"/>
      <c r="C59" s="1484"/>
      <c r="D59" s="1484"/>
      <c r="E59" s="1484"/>
      <c r="F59" s="1484"/>
      <c r="G59" s="1484"/>
      <c r="H59" s="1484"/>
      <c r="I59" s="1484"/>
      <c r="J59" s="1485"/>
      <c r="K59" s="1684"/>
      <c r="L59" s="1040"/>
    </row>
    <row r="60" spans="1:12" x14ac:dyDescent="0.2">
      <c r="B60" s="1486"/>
      <c r="C60" s="1737"/>
      <c r="D60" s="1737"/>
      <c r="E60" s="1737"/>
      <c r="F60" s="1737"/>
      <c r="G60" s="1737"/>
      <c r="H60" s="1737"/>
      <c r="I60" s="1737"/>
      <c r="J60" s="1488"/>
      <c r="K60" s="1684"/>
      <c r="L60" s="1040"/>
    </row>
    <row r="61" spans="1:12" x14ac:dyDescent="0.2">
      <c r="B61" s="1486"/>
      <c r="C61" s="1737"/>
      <c r="D61" s="1737"/>
      <c r="E61" s="1737"/>
      <c r="F61" s="1737"/>
      <c r="G61" s="1737"/>
      <c r="H61" s="1737"/>
      <c r="I61" s="1737"/>
      <c r="J61" s="1488"/>
      <c r="K61" s="1684"/>
      <c r="L61" s="1040"/>
    </row>
    <row r="62" spans="1:12" x14ac:dyDescent="0.2">
      <c r="B62" s="1486"/>
      <c r="C62" s="1737"/>
      <c r="D62" s="1737"/>
      <c r="E62" s="1737"/>
      <c r="F62" s="1737"/>
      <c r="G62" s="1737"/>
      <c r="H62" s="1737"/>
      <c r="I62" s="1737"/>
      <c r="J62" s="1488"/>
      <c r="K62" s="1684"/>
      <c r="L62" s="1040"/>
    </row>
    <row r="63" spans="1:12" x14ac:dyDescent="0.2">
      <c r="B63" s="1486"/>
      <c r="C63" s="1737"/>
      <c r="D63" s="1737"/>
      <c r="E63" s="1737"/>
      <c r="F63" s="1737"/>
      <c r="G63" s="1737"/>
      <c r="H63" s="1737"/>
      <c r="I63" s="1737"/>
      <c r="J63" s="1488"/>
      <c r="K63" s="1684"/>
      <c r="L63" s="1040"/>
    </row>
    <row r="64" spans="1:12" x14ac:dyDescent="0.2">
      <c r="B64" s="1486"/>
      <c r="C64" s="1737"/>
      <c r="D64" s="1737"/>
      <c r="E64" s="1737"/>
      <c r="F64" s="1737"/>
      <c r="G64" s="1737"/>
      <c r="H64" s="1737"/>
      <c r="I64" s="1737"/>
      <c r="J64" s="1488"/>
      <c r="K64" s="1684"/>
      <c r="L64" s="1618"/>
    </row>
    <row r="65" spans="1:12" x14ac:dyDescent="0.2">
      <c r="B65" s="1486"/>
      <c r="C65" s="1737"/>
      <c r="D65" s="1737"/>
      <c r="E65" s="1737"/>
      <c r="F65" s="1737"/>
      <c r="G65" s="1737"/>
      <c r="H65" s="1737"/>
      <c r="I65" s="1737"/>
      <c r="J65" s="1488"/>
      <c r="K65" s="1684"/>
      <c r="L65" s="1618"/>
    </row>
    <row r="66" spans="1:12" ht="12.75" customHeight="1" x14ac:dyDescent="0.2">
      <c r="B66" s="1486"/>
      <c r="C66" s="1737"/>
      <c r="D66" s="1737"/>
      <c r="E66" s="1737"/>
      <c r="F66" s="1737"/>
      <c r="G66" s="1737"/>
      <c r="H66" s="1737"/>
      <c r="I66" s="1737"/>
      <c r="J66" s="1488"/>
      <c r="K66" s="1684"/>
      <c r="L66" s="1618"/>
    </row>
    <row r="67" spans="1:12" x14ac:dyDescent="0.2">
      <c r="B67" s="1486"/>
      <c r="C67" s="1737"/>
      <c r="D67" s="1737"/>
      <c r="E67" s="1737"/>
      <c r="F67" s="1737"/>
      <c r="G67" s="1737"/>
      <c r="H67" s="1737"/>
      <c r="I67" s="1737"/>
      <c r="J67" s="1488"/>
      <c r="K67" s="1684"/>
      <c r="L67" s="1618"/>
    </row>
    <row r="68" spans="1:12" x14ac:dyDescent="0.2">
      <c r="B68" s="1486"/>
      <c r="C68" s="1737"/>
      <c r="D68" s="1737"/>
      <c r="E68" s="1737"/>
      <c r="F68" s="1737"/>
      <c r="G68" s="1737"/>
      <c r="H68" s="1737"/>
      <c r="I68" s="1737"/>
      <c r="J68" s="1488"/>
      <c r="K68" s="1684"/>
      <c r="L68" s="1618"/>
    </row>
    <row r="69" spans="1:12" x14ac:dyDescent="0.2">
      <c r="B69" s="1486"/>
      <c r="C69" s="1737"/>
      <c r="D69" s="1737"/>
      <c r="E69" s="1737"/>
      <c r="F69" s="1737"/>
      <c r="G69" s="1737"/>
      <c r="H69" s="1737"/>
      <c r="I69" s="1737"/>
      <c r="J69" s="1488"/>
      <c r="K69" s="1684"/>
      <c r="L69" s="1618"/>
    </row>
    <row r="70" spans="1:12" x14ac:dyDescent="0.2">
      <c r="B70" s="1486"/>
      <c r="C70" s="1737"/>
      <c r="D70" s="1737"/>
      <c r="E70" s="1737"/>
      <c r="F70" s="1737"/>
      <c r="G70" s="1737"/>
      <c r="H70" s="1737"/>
      <c r="I70" s="1737"/>
      <c r="J70" s="1488"/>
      <c r="K70" s="1684"/>
      <c r="L70" s="1618"/>
    </row>
    <row r="71" spans="1:12" x14ac:dyDescent="0.2">
      <c r="B71" s="1486"/>
      <c r="C71" s="1737"/>
      <c r="D71" s="1737"/>
      <c r="E71" s="1737"/>
      <c r="F71" s="1737"/>
      <c r="G71" s="1737"/>
      <c r="H71" s="1737"/>
      <c r="I71" s="1737"/>
      <c r="J71" s="1488"/>
      <c r="K71" s="1684"/>
      <c r="L71" s="1618"/>
    </row>
    <row r="72" spans="1:12" ht="12.75" customHeight="1" x14ac:dyDescent="0.2">
      <c r="A72" s="1612" t="s">
        <v>1685</v>
      </c>
      <c r="B72" s="1486"/>
      <c r="C72" s="1737"/>
      <c r="D72" s="1737"/>
      <c r="E72" s="1737"/>
      <c r="F72" s="1737"/>
      <c r="G72" s="1737"/>
      <c r="H72" s="1737"/>
      <c r="I72" s="1737"/>
      <c r="J72" s="1488"/>
      <c r="K72" s="1684"/>
      <c r="L72" s="1618"/>
    </row>
    <row r="73" spans="1:12" x14ac:dyDescent="0.2">
      <c r="A73" s="1612"/>
      <c r="B73" s="1486"/>
      <c r="C73" s="1737"/>
      <c r="D73" s="1737"/>
      <c r="E73" s="1737"/>
      <c r="F73" s="1737"/>
      <c r="G73" s="1737"/>
      <c r="H73" s="1737"/>
      <c r="I73" s="1737"/>
      <c r="J73" s="1488"/>
      <c r="K73" s="1684"/>
      <c r="L73" s="1618"/>
    </row>
    <row r="74" spans="1:12" ht="13.5" thickBot="1" x14ac:dyDescent="0.25">
      <c r="A74" s="1612"/>
      <c r="B74" s="1288"/>
      <c r="C74" s="1289"/>
      <c r="D74" s="1289"/>
      <c r="E74" s="1289"/>
      <c r="F74" s="1289"/>
      <c r="G74" s="1289"/>
      <c r="H74" s="1289"/>
      <c r="I74" s="1289"/>
      <c r="J74" s="1290"/>
      <c r="K74" s="1684"/>
      <c r="L74" s="1618"/>
    </row>
    <row r="75" spans="1:12" x14ac:dyDescent="0.2">
      <c r="A75" s="1612"/>
      <c r="L75" s="1618"/>
    </row>
    <row r="76" spans="1:12" x14ac:dyDescent="0.2">
      <c r="A76" s="1612"/>
      <c r="H76" s="77"/>
      <c r="I76" s="54" t="s">
        <v>997</v>
      </c>
      <c r="L76" s="1618"/>
    </row>
    <row r="77" spans="1:12" x14ac:dyDescent="0.2">
      <c r="A77" s="1612"/>
      <c r="L77" s="1618"/>
    </row>
    <row r="78" spans="1:12" x14ac:dyDescent="0.2">
      <c r="A78" s="1612"/>
      <c r="H78" s="66"/>
      <c r="I78" s="80" t="s">
        <v>853</v>
      </c>
      <c r="L78" s="1618"/>
    </row>
    <row r="79" spans="1:12" s="509" customFormat="1" x14ac:dyDescent="0.2">
      <c r="C79" s="884"/>
      <c r="L79" s="886"/>
    </row>
    <row r="80" spans="1:12" s="509" customFormat="1" x14ac:dyDescent="0.2">
      <c r="C80" s="884"/>
      <c r="L80" s="886"/>
    </row>
    <row r="81" spans="3:12" s="509" customFormat="1" x14ac:dyDescent="0.2">
      <c r="C81" s="884"/>
      <c r="L81" s="886"/>
    </row>
    <row r="82" spans="3:12" s="509" customFormat="1" x14ac:dyDescent="0.2">
      <c r="C82" s="884"/>
    </row>
    <row r="83" spans="3:12" s="509" customFormat="1" x14ac:dyDescent="0.2">
      <c r="C83" s="884"/>
    </row>
    <row r="84" spans="3:12" s="509" customFormat="1" x14ac:dyDescent="0.2">
      <c r="C84" s="884"/>
    </row>
    <row r="85" spans="3:12" s="509" customFormat="1" x14ac:dyDescent="0.2">
      <c r="C85" s="884"/>
    </row>
    <row r="86" spans="3:12" s="509" customFormat="1" x14ac:dyDescent="0.2">
      <c r="C86" s="884"/>
    </row>
  </sheetData>
  <sheetProtection formatCells="0" formatColumns="0" formatRows="0" insertColumns="0" insertRows="0"/>
  <customSheetViews>
    <customSheetView guid="{56330057-FDF7-4F01-A54F-39862AA5437F}" scale="75" showGridLines="0" fitToPage="1">
      <selection sqref="A1:K2"/>
      <pageMargins left="0.5" right="0.5" top="0.5" bottom="0.5" header="0" footer="0.5"/>
      <printOptions horizontalCentered="1" gridLines="1"/>
      <pageSetup scale="47"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48" orientation="landscape" r:id="rId2"/>
      <headerFooter alignWithMargins="0"/>
    </customSheetView>
    <customSheetView guid="{2A3615D7-7698-4568-8705-B8674009C55E}" scale="75" showGridLines="0" fitToPage="1">
      <selection sqref="A1:K2"/>
      <pageMargins left="0.5" right="0.5" top="0.5" bottom="0.5" header="0" footer="0.5"/>
      <printOptions horizontalCentered="1" gridLines="1"/>
      <pageSetup scale="47" orientation="landscape" r:id="rId3"/>
      <headerFooter alignWithMargins="0"/>
    </customSheetView>
    <customSheetView guid="{FFE0FEC9-02DE-4FCF-B2B2-8C86F1867C4E}" scale="75" showGridLines="0" fitToPage="1">
      <selection sqref="A1:K2"/>
      <pageMargins left="0.5" right="0.5" top="0.5" bottom="0.5" header="0" footer="0.5"/>
      <printOptions horizontalCentered="1" gridLines="1"/>
      <pageSetup scale="47" orientation="landscape" r:id="rId4"/>
      <headerFooter alignWithMargins="0"/>
    </customSheetView>
  </customSheetViews>
  <mergeCells count="16">
    <mergeCell ref="L56:L58"/>
    <mergeCell ref="L40:L55"/>
    <mergeCell ref="L64:L78"/>
    <mergeCell ref="L1:L4"/>
    <mergeCell ref="A72:A78"/>
    <mergeCell ref="B1:J1"/>
    <mergeCell ref="D4:F4"/>
    <mergeCell ref="G4:I4"/>
    <mergeCell ref="D3:F3"/>
    <mergeCell ref="B58:J58"/>
    <mergeCell ref="B59:J74"/>
    <mergeCell ref="G3:I3"/>
    <mergeCell ref="D5:F5"/>
    <mergeCell ref="G5:I5"/>
    <mergeCell ref="K1:K6"/>
    <mergeCell ref="K7:K74"/>
  </mergeCells>
  <phoneticPr fontId="0" type="noConversion"/>
  <printOptions horizontalCentered="1"/>
  <pageMargins left="0.5" right="0.5" top="0.5" bottom="0.5" header="0" footer="0.5"/>
  <pageSetup scale="48" orientation="landscape" r:id="rId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N137"/>
  <sheetViews>
    <sheetView showGridLines="0" view="pageBreakPreview" zoomScale="70" zoomScaleNormal="70" zoomScaleSheetLayoutView="70" workbookViewId="0"/>
  </sheetViews>
  <sheetFormatPr defaultColWidth="9.140625" defaultRowHeight="15" x14ac:dyDescent="0.2"/>
  <cols>
    <col min="1" max="1" width="6.28515625" style="895" bestFit="1" customWidth="1"/>
    <col min="2" max="2" width="45.140625" style="455" customWidth="1"/>
    <col min="3" max="3" width="45.7109375" style="455" customWidth="1"/>
    <col min="4" max="11" width="35.7109375" style="455" customWidth="1"/>
    <col min="12" max="12" width="33.7109375" style="455" customWidth="1"/>
    <col min="13" max="13" width="5.140625" style="455" customWidth="1"/>
    <col min="14" max="14" width="5.7109375" style="455" customWidth="1"/>
    <col min="15" max="16384" width="9.140625" style="455"/>
  </cols>
  <sheetData>
    <row r="1" spans="1:14" ht="15.75" x14ac:dyDescent="0.25">
      <c r="B1" s="1919" t="s">
        <v>1686</v>
      </c>
      <c r="C1" s="1919"/>
      <c r="D1" s="1919"/>
      <c r="E1" s="1919"/>
      <c r="F1" s="1919"/>
      <c r="G1" s="1919"/>
      <c r="H1" s="1919"/>
      <c r="I1" s="1919"/>
      <c r="J1" s="1919"/>
      <c r="K1" s="1919"/>
      <c r="L1" s="1919"/>
      <c r="M1" s="1889" t="s">
        <v>2119</v>
      </c>
      <c r="N1" s="1868"/>
    </row>
    <row r="2" spans="1:14" ht="12.75" customHeight="1" x14ac:dyDescent="0.25">
      <c r="B2" s="484"/>
      <c r="C2" s="484"/>
      <c r="D2" s="484"/>
      <c r="E2" s="484"/>
      <c r="F2" s="484"/>
      <c r="G2" s="484"/>
      <c r="H2" s="484"/>
      <c r="I2" s="484"/>
      <c r="J2" s="485"/>
      <c r="K2" s="485"/>
      <c r="L2" s="485"/>
      <c r="M2" s="1888"/>
      <c r="N2" s="1868"/>
    </row>
    <row r="3" spans="1:14" ht="12.75" customHeight="1" x14ac:dyDescent="0.2">
      <c r="B3" s="1908" t="s">
        <v>1749</v>
      </c>
      <c r="C3" s="1908"/>
      <c r="D3" s="1908"/>
      <c r="E3" s="1908"/>
      <c r="F3" s="1908"/>
      <c r="G3" s="1908"/>
      <c r="H3" s="1908"/>
      <c r="I3" s="1908"/>
      <c r="J3" s="1908"/>
      <c r="K3" s="1908"/>
      <c r="L3" s="1908"/>
      <c r="M3" s="1888"/>
      <c r="N3" s="1868"/>
    </row>
    <row r="4" spans="1:14" ht="12.75" customHeight="1" x14ac:dyDescent="0.2">
      <c r="B4" s="1908" t="s">
        <v>742</v>
      </c>
      <c r="C4" s="1908"/>
      <c r="D4" s="1908"/>
      <c r="E4" s="1908"/>
      <c r="F4" s="1908"/>
      <c r="G4" s="1908"/>
      <c r="H4" s="1908"/>
      <c r="I4" s="1908"/>
      <c r="J4" s="1908"/>
      <c r="K4" s="1908"/>
      <c r="L4" s="1908"/>
      <c r="M4" s="1888"/>
      <c r="N4" s="1868"/>
    </row>
    <row r="5" spans="1:14" ht="12.75" customHeight="1" thickBot="1" x14ac:dyDescent="0.25">
      <c r="M5" s="1888"/>
      <c r="N5" s="1868"/>
    </row>
    <row r="6" spans="1:14" ht="12.75" customHeight="1" x14ac:dyDescent="0.2">
      <c r="A6" s="875"/>
      <c r="B6" s="1920"/>
      <c r="C6" s="1921"/>
      <c r="D6" s="1922"/>
      <c r="E6" s="1922"/>
      <c r="F6" s="1922"/>
      <c r="G6" s="1922"/>
      <c r="H6" s="1923"/>
      <c r="I6" s="1923"/>
      <c r="J6" s="1924"/>
      <c r="K6" s="1925"/>
      <c r="L6" s="1926"/>
      <c r="M6" s="1888"/>
      <c r="N6" s="1927"/>
    </row>
    <row r="7" spans="1:14" ht="12.75" customHeight="1" x14ac:dyDescent="0.2">
      <c r="B7" s="1899"/>
      <c r="C7" s="1900"/>
      <c r="D7" s="1915" t="s">
        <v>743</v>
      </c>
      <c r="E7" s="1915"/>
      <c r="F7" s="1915"/>
      <c r="G7" s="1915" t="s">
        <v>744</v>
      </c>
      <c r="H7" s="1928"/>
      <c r="I7" s="1928"/>
      <c r="J7" s="1912"/>
      <c r="K7" s="1913"/>
      <c r="L7" s="1914"/>
      <c r="M7" s="1888"/>
      <c r="N7" s="1927"/>
    </row>
    <row r="8" spans="1:14" s="460" customFormat="1" ht="12.75" customHeight="1" x14ac:dyDescent="0.2">
      <c r="A8" s="895"/>
      <c r="B8" s="1899"/>
      <c r="C8" s="1900"/>
      <c r="D8" s="1915" t="s">
        <v>745</v>
      </c>
      <c r="E8" s="1915"/>
      <c r="F8" s="1915"/>
      <c r="G8" s="1915" t="s">
        <v>746</v>
      </c>
      <c r="H8" s="1928"/>
      <c r="I8" s="1928"/>
      <c r="J8" s="1915" t="s">
        <v>512</v>
      </c>
      <c r="K8" s="1915"/>
      <c r="L8" s="1929"/>
      <c r="M8" s="1888"/>
      <c r="N8" s="1927"/>
    </row>
    <row r="9" spans="1:14" ht="12.75" customHeight="1" x14ac:dyDescent="0.2">
      <c r="B9" s="1899"/>
      <c r="C9" s="1900"/>
      <c r="D9" s="1901"/>
      <c r="E9" s="1901"/>
      <c r="F9" s="1901"/>
      <c r="G9" s="1901"/>
      <c r="H9" s="1910"/>
      <c r="I9" s="1910"/>
      <c r="J9" s="1901"/>
      <c r="K9" s="1901"/>
      <c r="L9" s="1911"/>
      <c r="M9" s="1888"/>
      <c r="N9" s="1927"/>
    </row>
    <row r="10" spans="1:14" ht="12.75" customHeight="1" x14ac:dyDescent="0.2">
      <c r="B10" s="1899"/>
      <c r="C10" s="1900"/>
      <c r="D10" s="462"/>
      <c r="E10" s="462"/>
      <c r="F10" s="462"/>
      <c r="G10" s="462"/>
      <c r="H10" s="462"/>
      <c r="I10" s="462"/>
      <c r="J10" s="462"/>
      <c r="K10" s="462"/>
      <c r="L10" s="469"/>
      <c r="M10" s="1890" t="str">
        <f>IF('Cover Page'!$A$1&gt;0,'Cover Page'!$A$1," ")</f>
        <v xml:space="preserve"> </v>
      </c>
      <c r="N10" s="1927"/>
    </row>
    <row r="11" spans="1:14" ht="12.75" customHeight="1" x14ac:dyDescent="0.2">
      <c r="A11" s="875"/>
      <c r="B11" s="1899"/>
      <c r="C11" s="1900"/>
      <c r="D11" s="462" t="s">
        <v>363</v>
      </c>
      <c r="E11" s="462" t="s">
        <v>364</v>
      </c>
      <c r="F11" s="462" t="s">
        <v>365</v>
      </c>
      <c r="G11" s="462" t="s">
        <v>363</v>
      </c>
      <c r="H11" s="462" t="s">
        <v>364</v>
      </c>
      <c r="I11" s="462" t="s">
        <v>365</v>
      </c>
      <c r="J11" s="462" t="s">
        <v>363</v>
      </c>
      <c r="K11" s="462" t="s">
        <v>364</v>
      </c>
      <c r="L11" s="469" t="s">
        <v>365</v>
      </c>
      <c r="M11" s="1691"/>
      <c r="N11" s="1927"/>
    </row>
    <row r="12" spans="1:14" ht="12.75" customHeight="1" x14ac:dyDescent="0.2">
      <c r="B12" s="1899" t="s">
        <v>366</v>
      </c>
      <c r="C12" s="1900"/>
      <c r="D12" s="462" t="s">
        <v>367</v>
      </c>
      <c r="E12" s="462" t="s">
        <v>368</v>
      </c>
      <c r="F12" s="462" t="s">
        <v>1158</v>
      </c>
      <c r="G12" s="462" t="s">
        <v>367</v>
      </c>
      <c r="H12" s="462" t="s">
        <v>368</v>
      </c>
      <c r="I12" s="462" t="s">
        <v>1158</v>
      </c>
      <c r="J12" s="462" t="s">
        <v>367</v>
      </c>
      <c r="K12" s="462" t="s">
        <v>368</v>
      </c>
      <c r="L12" s="469" t="s">
        <v>1158</v>
      </c>
      <c r="M12" s="1691"/>
      <c r="N12" s="1927"/>
    </row>
    <row r="13" spans="1:14" s="460" customFormat="1" ht="12.75" customHeight="1" x14ac:dyDescent="0.2">
      <c r="A13" s="895"/>
      <c r="B13" s="1899" t="s">
        <v>953</v>
      </c>
      <c r="C13" s="1900"/>
      <c r="D13" s="462" t="s">
        <v>955</v>
      </c>
      <c r="E13" s="462" t="s">
        <v>958</v>
      </c>
      <c r="F13" s="462" t="s">
        <v>960</v>
      </c>
      <c r="G13" s="462" t="s">
        <v>962</v>
      </c>
      <c r="H13" s="462" t="s">
        <v>963</v>
      </c>
      <c r="I13" s="462" t="s">
        <v>607</v>
      </c>
      <c r="J13" s="462" t="s">
        <v>1329</v>
      </c>
      <c r="K13" s="462" t="s">
        <v>1330</v>
      </c>
      <c r="L13" s="469" t="s">
        <v>556</v>
      </c>
      <c r="M13" s="1691"/>
      <c r="N13" s="1927"/>
    </row>
    <row r="14" spans="1:14" ht="12.75" customHeight="1" x14ac:dyDescent="0.2">
      <c r="B14" s="1902"/>
      <c r="C14" s="1903"/>
      <c r="D14" s="463"/>
      <c r="E14" s="463"/>
      <c r="F14" s="463"/>
      <c r="G14" s="463"/>
      <c r="H14" s="463"/>
      <c r="I14" s="463"/>
      <c r="J14" s="463"/>
      <c r="K14" s="463"/>
      <c r="L14" s="470"/>
      <c r="M14" s="1691"/>
      <c r="N14" s="1927"/>
    </row>
    <row r="15" spans="1:14" ht="15" customHeight="1" x14ac:dyDescent="0.2">
      <c r="B15" s="1904"/>
      <c r="C15" s="1905"/>
      <c r="D15" s="1906"/>
      <c r="E15" s="1930"/>
      <c r="F15" s="1930"/>
      <c r="G15" s="1906"/>
      <c r="H15" s="1930"/>
      <c r="I15" s="1930"/>
      <c r="J15" s="1917">
        <f>D15+G15</f>
        <v>0</v>
      </c>
      <c r="K15" s="1918">
        <f>E15+H15</f>
        <v>0</v>
      </c>
      <c r="L15" s="1918">
        <f>F15+I15</f>
        <v>0</v>
      </c>
      <c r="M15" s="1691"/>
      <c r="N15" s="1927"/>
    </row>
    <row r="16" spans="1:14" ht="15" customHeight="1" x14ac:dyDescent="0.2">
      <c r="B16" s="1896"/>
      <c r="C16" s="1897"/>
      <c r="D16" s="1898"/>
      <c r="E16" s="1907"/>
      <c r="F16" s="1907"/>
      <c r="G16" s="1898"/>
      <c r="H16" s="1907"/>
      <c r="I16" s="1907"/>
      <c r="J16" s="1916"/>
      <c r="K16" s="1909"/>
      <c r="L16" s="1909"/>
      <c r="M16" s="1691"/>
      <c r="N16" s="1927"/>
    </row>
    <row r="17" spans="2:14" ht="15" customHeight="1" x14ac:dyDescent="0.2">
      <c r="B17" s="1896"/>
      <c r="C17" s="1897"/>
      <c r="D17" s="1898"/>
      <c r="E17" s="1907"/>
      <c r="F17" s="1907"/>
      <c r="G17" s="1898"/>
      <c r="H17" s="1907"/>
      <c r="I17" s="1907"/>
      <c r="J17" s="1916">
        <f>D17+G17</f>
        <v>0</v>
      </c>
      <c r="K17" s="1909">
        <f>E17+H17</f>
        <v>0</v>
      </c>
      <c r="L17" s="1909">
        <f>F17+I17</f>
        <v>0</v>
      </c>
      <c r="M17" s="1691"/>
      <c r="N17" s="1927"/>
    </row>
    <row r="18" spans="2:14" ht="15" customHeight="1" x14ac:dyDescent="0.2">
      <c r="B18" s="1896"/>
      <c r="C18" s="1897"/>
      <c r="D18" s="1898"/>
      <c r="E18" s="1907"/>
      <c r="F18" s="1907"/>
      <c r="G18" s="1898"/>
      <c r="H18" s="1907"/>
      <c r="I18" s="1907"/>
      <c r="J18" s="1916"/>
      <c r="K18" s="1909"/>
      <c r="L18" s="1909"/>
      <c r="M18" s="1691"/>
      <c r="N18" s="1927"/>
    </row>
    <row r="19" spans="2:14" ht="15" customHeight="1" x14ac:dyDescent="0.2">
      <c r="B19" s="1896"/>
      <c r="C19" s="1897"/>
      <c r="D19" s="1898"/>
      <c r="E19" s="1907"/>
      <c r="F19" s="1907"/>
      <c r="G19" s="1898"/>
      <c r="H19" s="1907"/>
      <c r="I19" s="1907"/>
      <c r="J19" s="1916">
        <f>D19+G19</f>
        <v>0</v>
      </c>
      <c r="K19" s="1909">
        <f>E19+H19</f>
        <v>0</v>
      </c>
      <c r="L19" s="1909">
        <f>F19+I19</f>
        <v>0</v>
      </c>
      <c r="M19" s="1691"/>
      <c r="N19" s="1927"/>
    </row>
    <row r="20" spans="2:14" ht="15" customHeight="1" x14ac:dyDescent="0.2">
      <c r="B20" s="1896"/>
      <c r="C20" s="1897"/>
      <c r="D20" s="1898"/>
      <c r="E20" s="1907"/>
      <c r="F20" s="1907"/>
      <c r="G20" s="1898"/>
      <c r="H20" s="1907"/>
      <c r="I20" s="1907"/>
      <c r="J20" s="1916"/>
      <c r="K20" s="1909"/>
      <c r="L20" s="1909"/>
      <c r="M20" s="1691"/>
      <c r="N20" s="1927"/>
    </row>
    <row r="21" spans="2:14" ht="15" customHeight="1" x14ac:dyDescent="0.2">
      <c r="B21" s="1896"/>
      <c r="C21" s="1897"/>
      <c r="D21" s="1898"/>
      <c r="E21" s="1907"/>
      <c r="F21" s="1907"/>
      <c r="G21" s="1898"/>
      <c r="H21" s="1907"/>
      <c r="I21" s="1907"/>
      <c r="J21" s="1916">
        <f>D21+G21</f>
        <v>0</v>
      </c>
      <c r="K21" s="1909">
        <f>E21+H21</f>
        <v>0</v>
      </c>
      <c r="L21" s="1909">
        <f>F21+I21</f>
        <v>0</v>
      </c>
      <c r="M21" s="1691"/>
      <c r="N21" s="1927"/>
    </row>
    <row r="22" spans="2:14" ht="15" customHeight="1" x14ac:dyDescent="0.2">
      <c r="B22" s="1896"/>
      <c r="C22" s="1897"/>
      <c r="D22" s="1898"/>
      <c r="E22" s="1907"/>
      <c r="F22" s="1907"/>
      <c r="G22" s="1898"/>
      <c r="H22" s="1907"/>
      <c r="I22" s="1907"/>
      <c r="J22" s="1916"/>
      <c r="K22" s="1909"/>
      <c r="L22" s="1909"/>
      <c r="M22" s="1691"/>
      <c r="N22" s="1927"/>
    </row>
    <row r="23" spans="2:14" ht="15" customHeight="1" x14ac:dyDescent="0.2">
      <c r="B23" s="1896"/>
      <c r="C23" s="1897"/>
      <c r="D23" s="1898"/>
      <c r="E23" s="1907"/>
      <c r="F23" s="1907"/>
      <c r="G23" s="1898"/>
      <c r="H23" s="1907"/>
      <c r="I23" s="1907"/>
      <c r="J23" s="1916">
        <f>D23+G23</f>
        <v>0</v>
      </c>
      <c r="K23" s="1909">
        <f>E23+H23</f>
        <v>0</v>
      </c>
      <c r="L23" s="1909">
        <f>F23+I23</f>
        <v>0</v>
      </c>
      <c r="M23" s="1691"/>
      <c r="N23" s="1927"/>
    </row>
    <row r="24" spans="2:14" ht="15" customHeight="1" x14ac:dyDescent="0.2">
      <c r="B24" s="1896"/>
      <c r="C24" s="1897"/>
      <c r="D24" s="1898"/>
      <c r="E24" s="1907"/>
      <c r="F24" s="1907"/>
      <c r="G24" s="1898"/>
      <c r="H24" s="1907"/>
      <c r="I24" s="1907"/>
      <c r="J24" s="1916"/>
      <c r="K24" s="1909"/>
      <c r="L24" s="1909"/>
      <c r="M24" s="1691"/>
      <c r="N24" s="1927"/>
    </row>
    <row r="25" spans="2:14" ht="15" customHeight="1" x14ac:dyDescent="0.2">
      <c r="B25" s="1896"/>
      <c r="C25" s="1897"/>
      <c r="D25" s="1898"/>
      <c r="E25" s="1907"/>
      <c r="F25" s="1907"/>
      <c r="G25" s="1898"/>
      <c r="H25" s="1907"/>
      <c r="I25" s="1907"/>
      <c r="J25" s="1916">
        <f>D25+G25</f>
        <v>0</v>
      </c>
      <c r="K25" s="1909">
        <f>E25+H25</f>
        <v>0</v>
      </c>
      <c r="L25" s="1909">
        <f>F25+I25</f>
        <v>0</v>
      </c>
      <c r="M25" s="1691"/>
      <c r="N25" s="1927"/>
    </row>
    <row r="26" spans="2:14" ht="15" customHeight="1" x14ac:dyDescent="0.2">
      <c r="B26" s="1896"/>
      <c r="C26" s="1897"/>
      <c r="D26" s="1898"/>
      <c r="E26" s="1907"/>
      <c r="F26" s="1907"/>
      <c r="G26" s="1898"/>
      <c r="H26" s="1907"/>
      <c r="I26" s="1907"/>
      <c r="J26" s="1916"/>
      <c r="K26" s="1909"/>
      <c r="L26" s="1909"/>
      <c r="M26" s="1691"/>
      <c r="N26" s="1927"/>
    </row>
    <row r="27" spans="2:14" ht="15" customHeight="1" x14ac:dyDescent="0.2">
      <c r="B27" s="1896"/>
      <c r="C27" s="1897"/>
      <c r="D27" s="1898"/>
      <c r="E27" s="1907"/>
      <c r="F27" s="1907"/>
      <c r="G27" s="1898"/>
      <c r="H27" s="1907"/>
      <c r="I27" s="1907"/>
      <c r="J27" s="1916">
        <f>D27+G27</f>
        <v>0</v>
      </c>
      <c r="K27" s="1909">
        <f>E27+H27</f>
        <v>0</v>
      </c>
      <c r="L27" s="1909">
        <f>F27+I27</f>
        <v>0</v>
      </c>
      <c r="M27" s="1691"/>
      <c r="N27" s="1927"/>
    </row>
    <row r="28" spans="2:14" ht="15" customHeight="1" x14ac:dyDescent="0.2">
      <c r="B28" s="1896"/>
      <c r="C28" s="1897"/>
      <c r="D28" s="1898"/>
      <c r="E28" s="1907"/>
      <c r="F28" s="1907"/>
      <c r="G28" s="1898"/>
      <c r="H28" s="1907"/>
      <c r="I28" s="1907"/>
      <c r="J28" s="1916"/>
      <c r="K28" s="1909"/>
      <c r="L28" s="1909"/>
      <c r="M28" s="1691"/>
      <c r="N28" s="1927"/>
    </row>
    <row r="29" spans="2:14" ht="15" customHeight="1" x14ac:dyDescent="0.2">
      <c r="B29" s="1896"/>
      <c r="C29" s="1897"/>
      <c r="D29" s="1898"/>
      <c r="E29" s="1907"/>
      <c r="F29" s="1907"/>
      <c r="G29" s="1898"/>
      <c r="H29" s="1907"/>
      <c r="I29" s="1907"/>
      <c r="J29" s="1916">
        <f>D29+G29</f>
        <v>0</v>
      </c>
      <c r="K29" s="1909">
        <f>E29+H29</f>
        <v>0</v>
      </c>
      <c r="L29" s="1909">
        <f>F29+I29</f>
        <v>0</v>
      </c>
      <c r="M29" s="1691"/>
      <c r="N29" s="1927"/>
    </row>
    <row r="30" spans="2:14" ht="15" customHeight="1" x14ac:dyDescent="0.2">
      <c r="B30" s="1896"/>
      <c r="C30" s="1897"/>
      <c r="D30" s="1898"/>
      <c r="E30" s="1907"/>
      <c r="F30" s="1907"/>
      <c r="G30" s="1898"/>
      <c r="H30" s="1907"/>
      <c r="I30" s="1907"/>
      <c r="J30" s="1916"/>
      <c r="K30" s="1909"/>
      <c r="L30" s="1909"/>
      <c r="M30" s="1691"/>
      <c r="N30" s="1927"/>
    </row>
    <row r="31" spans="2:14" ht="15" customHeight="1" x14ac:dyDescent="0.2">
      <c r="B31" s="1896"/>
      <c r="C31" s="1897"/>
      <c r="D31" s="1898"/>
      <c r="E31" s="1907"/>
      <c r="F31" s="1907"/>
      <c r="G31" s="1898"/>
      <c r="H31" s="1907"/>
      <c r="I31" s="1907"/>
      <c r="J31" s="1916">
        <f>D31+G31</f>
        <v>0</v>
      </c>
      <c r="K31" s="1909">
        <f>E31+H31</f>
        <v>0</v>
      </c>
      <c r="L31" s="1909">
        <f>F31+I31</f>
        <v>0</v>
      </c>
      <c r="M31" s="1691"/>
      <c r="N31" s="1927"/>
    </row>
    <row r="32" spans="2:14" ht="15" customHeight="1" x14ac:dyDescent="0.2">
      <c r="B32" s="1896"/>
      <c r="C32" s="1897"/>
      <c r="D32" s="1898"/>
      <c r="E32" s="1907"/>
      <c r="F32" s="1907"/>
      <c r="G32" s="1898"/>
      <c r="H32" s="1907"/>
      <c r="I32" s="1907"/>
      <c r="J32" s="1916"/>
      <c r="K32" s="1909"/>
      <c r="L32" s="1909"/>
      <c r="M32" s="1691"/>
      <c r="N32" s="1927"/>
    </row>
    <row r="33" spans="2:14" ht="15" customHeight="1" x14ac:dyDescent="0.2">
      <c r="B33" s="1896"/>
      <c r="C33" s="1897"/>
      <c r="D33" s="1898"/>
      <c r="E33" s="1907"/>
      <c r="F33" s="1907"/>
      <c r="G33" s="1898"/>
      <c r="H33" s="1907"/>
      <c r="I33" s="1907"/>
      <c r="J33" s="1916">
        <f>D33+G33</f>
        <v>0</v>
      </c>
      <c r="K33" s="1909">
        <f>E33+H33</f>
        <v>0</v>
      </c>
      <c r="L33" s="1909">
        <f>F33+I33</f>
        <v>0</v>
      </c>
      <c r="M33" s="1691"/>
      <c r="N33" s="1927"/>
    </row>
    <row r="34" spans="2:14" ht="15" customHeight="1" x14ac:dyDescent="0.2">
      <c r="B34" s="1896"/>
      <c r="C34" s="1897"/>
      <c r="D34" s="1898"/>
      <c r="E34" s="1907"/>
      <c r="F34" s="1907"/>
      <c r="G34" s="1898"/>
      <c r="H34" s="1907"/>
      <c r="I34" s="1907"/>
      <c r="J34" s="1916"/>
      <c r="K34" s="1909"/>
      <c r="L34" s="1909"/>
      <c r="M34" s="1691"/>
      <c r="N34" s="1927"/>
    </row>
    <row r="35" spans="2:14" ht="15" customHeight="1" x14ac:dyDescent="0.2">
      <c r="B35" s="1896"/>
      <c r="C35" s="1897"/>
      <c r="D35" s="1898"/>
      <c r="E35" s="1907"/>
      <c r="F35" s="1907"/>
      <c r="G35" s="1898"/>
      <c r="H35" s="1907"/>
      <c r="I35" s="1907"/>
      <c r="J35" s="1916">
        <f>D35+G35</f>
        <v>0</v>
      </c>
      <c r="K35" s="1909">
        <f>E35+H35</f>
        <v>0</v>
      </c>
      <c r="L35" s="1909">
        <f>F35+I35</f>
        <v>0</v>
      </c>
      <c r="M35" s="1691"/>
      <c r="N35" s="1927"/>
    </row>
    <row r="36" spans="2:14" ht="15" customHeight="1" x14ac:dyDescent="0.2">
      <c r="B36" s="1896"/>
      <c r="C36" s="1897"/>
      <c r="D36" s="1898"/>
      <c r="E36" s="1907"/>
      <c r="F36" s="1907"/>
      <c r="G36" s="1898"/>
      <c r="H36" s="1907"/>
      <c r="I36" s="1907"/>
      <c r="J36" s="1916"/>
      <c r="K36" s="1909"/>
      <c r="L36" s="1909"/>
      <c r="M36" s="1691"/>
      <c r="N36" s="1927"/>
    </row>
    <row r="37" spans="2:14" ht="15" customHeight="1" x14ac:dyDescent="0.2">
      <c r="B37" s="1896"/>
      <c r="C37" s="1897"/>
      <c r="D37" s="1898"/>
      <c r="E37" s="1907"/>
      <c r="F37" s="1907"/>
      <c r="G37" s="1898"/>
      <c r="H37" s="1907"/>
      <c r="I37" s="1907"/>
      <c r="J37" s="1916">
        <f>D37+G37</f>
        <v>0</v>
      </c>
      <c r="K37" s="1909">
        <f>E37+H37</f>
        <v>0</v>
      </c>
      <c r="L37" s="1909">
        <f>F37+I37</f>
        <v>0</v>
      </c>
      <c r="M37" s="1691"/>
      <c r="N37" s="1927"/>
    </row>
    <row r="38" spans="2:14" ht="15" customHeight="1" x14ac:dyDescent="0.2">
      <c r="B38" s="1896"/>
      <c r="C38" s="1897"/>
      <c r="D38" s="1898"/>
      <c r="E38" s="1907"/>
      <c r="F38" s="1907"/>
      <c r="G38" s="1898"/>
      <c r="H38" s="1907"/>
      <c r="I38" s="1907"/>
      <c r="J38" s="1916"/>
      <c r="K38" s="1909"/>
      <c r="L38" s="1909"/>
      <c r="M38" s="1691"/>
      <c r="N38" s="1927"/>
    </row>
    <row r="39" spans="2:14" ht="15" customHeight="1" x14ac:dyDescent="0.2">
      <c r="B39" s="1896"/>
      <c r="C39" s="1897"/>
      <c r="D39" s="1898"/>
      <c r="E39" s="1907"/>
      <c r="F39" s="1907"/>
      <c r="G39" s="1898"/>
      <c r="H39" s="1907"/>
      <c r="I39" s="1907"/>
      <c r="J39" s="1916">
        <f>D39+G39</f>
        <v>0</v>
      </c>
      <c r="K39" s="1909">
        <f>E39+H39</f>
        <v>0</v>
      </c>
      <c r="L39" s="1909">
        <f>F39+I39</f>
        <v>0</v>
      </c>
      <c r="M39" s="1691"/>
      <c r="N39" s="1927"/>
    </row>
    <row r="40" spans="2:14" ht="15" customHeight="1" x14ac:dyDescent="0.2">
      <c r="B40" s="1896"/>
      <c r="C40" s="1897"/>
      <c r="D40" s="1898"/>
      <c r="E40" s="1907"/>
      <c r="F40" s="1907"/>
      <c r="G40" s="1898"/>
      <c r="H40" s="1907"/>
      <c r="I40" s="1907"/>
      <c r="J40" s="1916"/>
      <c r="K40" s="1909"/>
      <c r="L40" s="1909"/>
      <c r="M40" s="1691"/>
      <c r="N40" s="1927"/>
    </row>
    <row r="41" spans="2:14" ht="15" customHeight="1" x14ac:dyDescent="0.2">
      <c r="B41" s="1896"/>
      <c r="C41" s="1897"/>
      <c r="D41" s="1898"/>
      <c r="E41" s="1907"/>
      <c r="F41" s="1907"/>
      <c r="G41" s="1898"/>
      <c r="H41" s="1907"/>
      <c r="I41" s="1907"/>
      <c r="J41" s="1916">
        <f>D41+G41</f>
        <v>0</v>
      </c>
      <c r="K41" s="1909">
        <f>E41+H41</f>
        <v>0</v>
      </c>
      <c r="L41" s="1909">
        <f>F41+I41</f>
        <v>0</v>
      </c>
      <c r="M41" s="1691"/>
      <c r="N41" s="1927"/>
    </row>
    <row r="42" spans="2:14" ht="15" customHeight="1" x14ac:dyDescent="0.2">
      <c r="B42" s="1896"/>
      <c r="C42" s="1897"/>
      <c r="D42" s="1898"/>
      <c r="E42" s="1907"/>
      <c r="F42" s="1907"/>
      <c r="G42" s="1898"/>
      <c r="H42" s="1907"/>
      <c r="I42" s="1907"/>
      <c r="J42" s="1916"/>
      <c r="K42" s="1909"/>
      <c r="L42" s="1909"/>
      <c r="M42" s="1691"/>
      <c r="N42" s="1927"/>
    </row>
    <row r="43" spans="2:14" ht="15" customHeight="1" x14ac:dyDescent="0.2">
      <c r="B43" s="1896"/>
      <c r="C43" s="1897"/>
      <c r="D43" s="1898"/>
      <c r="E43" s="1907"/>
      <c r="F43" s="1907"/>
      <c r="G43" s="1898"/>
      <c r="H43" s="1907"/>
      <c r="I43" s="1907"/>
      <c r="J43" s="1916">
        <f>D43+G43</f>
        <v>0</v>
      </c>
      <c r="K43" s="1909">
        <f>E43+H43</f>
        <v>0</v>
      </c>
      <c r="L43" s="1909">
        <f>F43+I43</f>
        <v>0</v>
      </c>
      <c r="M43" s="1691"/>
      <c r="N43" s="1927"/>
    </row>
    <row r="44" spans="2:14" ht="15" customHeight="1" x14ac:dyDescent="0.2">
      <c r="B44" s="1896"/>
      <c r="C44" s="1897"/>
      <c r="D44" s="1898"/>
      <c r="E44" s="1907"/>
      <c r="F44" s="1907"/>
      <c r="G44" s="1898"/>
      <c r="H44" s="1907"/>
      <c r="I44" s="1907"/>
      <c r="J44" s="1916"/>
      <c r="K44" s="1909"/>
      <c r="L44" s="1909"/>
      <c r="M44" s="1691"/>
      <c r="N44" s="1927"/>
    </row>
    <row r="45" spans="2:14" ht="15" customHeight="1" x14ac:dyDescent="0.2">
      <c r="B45" s="1896"/>
      <c r="C45" s="1897"/>
      <c r="D45" s="1898"/>
      <c r="E45" s="1907"/>
      <c r="F45" s="1907"/>
      <c r="G45" s="1898"/>
      <c r="H45" s="1907"/>
      <c r="I45" s="1907"/>
      <c r="J45" s="1916">
        <f>D45+G45</f>
        <v>0</v>
      </c>
      <c r="K45" s="1909">
        <f>E45+H45</f>
        <v>0</v>
      </c>
      <c r="L45" s="1909">
        <f>F45+I45</f>
        <v>0</v>
      </c>
      <c r="M45" s="1691"/>
      <c r="N45" s="1927"/>
    </row>
    <row r="46" spans="2:14" ht="15" customHeight="1" x14ac:dyDescent="0.2">
      <c r="B46" s="1896"/>
      <c r="C46" s="1897"/>
      <c r="D46" s="1898"/>
      <c r="E46" s="1907"/>
      <c r="F46" s="1907"/>
      <c r="G46" s="1898"/>
      <c r="H46" s="1907"/>
      <c r="I46" s="1907"/>
      <c r="J46" s="1916"/>
      <c r="K46" s="1909"/>
      <c r="L46" s="1909"/>
      <c r="M46" s="1691"/>
      <c r="N46" s="1927"/>
    </row>
    <row r="47" spans="2:14" ht="15" customHeight="1" x14ac:dyDescent="0.2">
      <c r="B47" s="1896"/>
      <c r="C47" s="1897"/>
      <c r="D47" s="1898"/>
      <c r="E47" s="1907"/>
      <c r="F47" s="1907"/>
      <c r="G47" s="1898"/>
      <c r="H47" s="1907"/>
      <c r="I47" s="1907"/>
      <c r="J47" s="1916">
        <f>D47+G47</f>
        <v>0</v>
      </c>
      <c r="K47" s="1909">
        <f>E47+H47</f>
        <v>0</v>
      </c>
      <c r="L47" s="1909">
        <f>F47+I47</f>
        <v>0</v>
      </c>
      <c r="M47" s="1691"/>
      <c r="N47" s="1927"/>
    </row>
    <row r="48" spans="2:14" ht="15" customHeight="1" x14ac:dyDescent="0.2">
      <c r="B48" s="1896"/>
      <c r="C48" s="1897"/>
      <c r="D48" s="1898"/>
      <c r="E48" s="1907"/>
      <c r="F48" s="1907"/>
      <c r="G48" s="1898"/>
      <c r="H48" s="1907"/>
      <c r="I48" s="1907"/>
      <c r="J48" s="1916"/>
      <c r="K48" s="1909"/>
      <c r="L48" s="1909"/>
      <c r="M48" s="1691"/>
      <c r="N48" s="1927"/>
    </row>
    <row r="49" spans="2:14" ht="15" customHeight="1" x14ac:dyDescent="0.2">
      <c r="B49" s="1896"/>
      <c r="C49" s="1897"/>
      <c r="D49" s="1898"/>
      <c r="E49" s="1907"/>
      <c r="F49" s="1907"/>
      <c r="G49" s="1898"/>
      <c r="H49" s="1907"/>
      <c r="I49" s="1907"/>
      <c r="J49" s="1916">
        <f>D49+G49</f>
        <v>0</v>
      </c>
      <c r="K49" s="1909">
        <f>E49+H49</f>
        <v>0</v>
      </c>
      <c r="L49" s="1909">
        <f>F49+I49</f>
        <v>0</v>
      </c>
      <c r="M49" s="1691"/>
      <c r="N49" s="1927"/>
    </row>
    <row r="50" spans="2:14" ht="15" customHeight="1" x14ac:dyDescent="0.2">
      <c r="B50" s="1896"/>
      <c r="C50" s="1897"/>
      <c r="D50" s="1898"/>
      <c r="E50" s="1907"/>
      <c r="F50" s="1907"/>
      <c r="G50" s="1898"/>
      <c r="H50" s="1907"/>
      <c r="I50" s="1907"/>
      <c r="J50" s="1916"/>
      <c r="K50" s="1909"/>
      <c r="L50" s="1909"/>
      <c r="M50" s="1691"/>
      <c r="N50" s="1927"/>
    </row>
    <row r="51" spans="2:14" ht="15" customHeight="1" x14ac:dyDescent="0.2">
      <c r="B51" s="1896"/>
      <c r="C51" s="1897"/>
      <c r="D51" s="1898"/>
      <c r="E51" s="1907"/>
      <c r="F51" s="1907"/>
      <c r="G51" s="1898"/>
      <c r="H51" s="1907"/>
      <c r="I51" s="1907"/>
      <c r="J51" s="1916">
        <f>D51+G51</f>
        <v>0</v>
      </c>
      <c r="K51" s="1909">
        <f>E51+H51</f>
        <v>0</v>
      </c>
      <c r="L51" s="1909">
        <f>F51+I51</f>
        <v>0</v>
      </c>
      <c r="M51" s="1691"/>
      <c r="N51" s="1927"/>
    </row>
    <row r="52" spans="2:14" ht="15" customHeight="1" x14ac:dyDescent="0.2">
      <c r="B52" s="1896"/>
      <c r="C52" s="1897"/>
      <c r="D52" s="1898"/>
      <c r="E52" s="1907"/>
      <c r="F52" s="1907"/>
      <c r="G52" s="1898"/>
      <c r="H52" s="1907"/>
      <c r="I52" s="1907"/>
      <c r="J52" s="1916"/>
      <c r="K52" s="1909"/>
      <c r="L52" s="1909"/>
      <c r="M52" s="1691"/>
      <c r="N52" s="1927"/>
    </row>
    <row r="53" spans="2:14" ht="15" customHeight="1" x14ac:dyDescent="0.2">
      <c r="B53" s="1896"/>
      <c r="C53" s="1897"/>
      <c r="D53" s="1898"/>
      <c r="E53" s="1907"/>
      <c r="F53" s="1907"/>
      <c r="G53" s="1898"/>
      <c r="H53" s="1907"/>
      <c r="I53" s="1907"/>
      <c r="J53" s="1916">
        <f>D53+G53</f>
        <v>0</v>
      </c>
      <c r="K53" s="1909">
        <f>E53+H53</f>
        <v>0</v>
      </c>
      <c r="L53" s="1909">
        <f>F53+I53</f>
        <v>0</v>
      </c>
      <c r="M53" s="1691"/>
      <c r="N53" s="1927"/>
    </row>
    <row r="54" spans="2:14" ht="15" customHeight="1" x14ac:dyDescent="0.2">
      <c r="B54" s="1896"/>
      <c r="C54" s="1897"/>
      <c r="D54" s="1898"/>
      <c r="E54" s="1907"/>
      <c r="F54" s="1907"/>
      <c r="G54" s="1898"/>
      <c r="H54" s="1907"/>
      <c r="I54" s="1907"/>
      <c r="J54" s="1916"/>
      <c r="K54" s="1909"/>
      <c r="L54" s="1909"/>
      <c r="M54" s="1691"/>
      <c r="N54" s="1927"/>
    </row>
    <row r="55" spans="2:14" ht="15" customHeight="1" x14ac:dyDescent="0.2">
      <c r="B55" s="1896"/>
      <c r="C55" s="1897"/>
      <c r="D55" s="1898"/>
      <c r="E55" s="1907"/>
      <c r="F55" s="1907"/>
      <c r="G55" s="1898"/>
      <c r="H55" s="1907"/>
      <c r="I55" s="1907"/>
      <c r="J55" s="1916">
        <f>D55+G55</f>
        <v>0</v>
      </c>
      <c r="K55" s="1909">
        <f>E55+H55</f>
        <v>0</v>
      </c>
      <c r="L55" s="1909">
        <f>F55+I55</f>
        <v>0</v>
      </c>
      <c r="M55" s="1691"/>
      <c r="N55" s="1927"/>
    </row>
    <row r="56" spans="2:14" ht="15" customHeight="1" x14ac:dyDescent="0.2">
      <c r="B56" s="1896"/>
      <c r="C56" s="1897"/>
      <c r="D56" s="1898"/>
      <c r="E56" s="1907"/>
      <c r="F56" s="1907"/>
      <c r="G56" s="1898"/>
      <c r="H56" s="1907"/>
      <c r="I56" s="1907"/>
      <c r="J56" s="1916"/>
      <c r="K56" s="1909"/>
      <c r="L56" s="1909"/>
      <c r="M56" s="1691"/>
      <c r="N56" s="1927"/>
    </row>
    <row r="57" spans="2:14" ht="15" customHeight="1" x14ac:dyDescent="0.2">
      <c r="B57" s="1896"/>
      <c r="C57" s="1897"/>
      <c r="D57" s="1898"/>
      <c r="E57" s="1907"/>
      <c r="F57" s="1907"/>
      <c r="G57" s="1898"/>
      <c r="H57" s="1907"/>
      <c r="I57" s="1907"/>
      <c r="J57" s="1916">
        <f>D57+G57</f>
        <v>0</v>
      </c>
      <c r="K57" s="1909">
        <f>E57+H57</f>
        <v>0</v>
      </c>
      <c r="L57" s="1909">
        <f>F57+I57</f>
        <v>0</v>
      </c>
      <c r="M57" s="1691"/>
      <c r="N57" s="1927"/>
    </row>
    <row r="58" spans="2:14" ht="15" customHeight="1" x14ac:dyDescent="0.2">
      <c r="B58" s="1896"/>
      <c r="C58" s="1897"/>
      <c r="D58" s="1898"/>
      <c r="E58" s="1907"/>
      <c r="F58" s="1907"/>
      <c r="G58" s="1898"/>
      <c r="H58" s="1907"/>
      <c r="I58" s="1907"/>
      <c r="J58" s="1916"/>
      <c r="K58" s="1909"/>
      <c r="L58" s="1909"/>
      <c r="M58" s="1691"/>
      <c r="N58" s="1927"/>
    </row>
    <row r="59" spans="2:14" ht="15" customHeight="1" x14ac:dyDescent="0.2">
      <c r="B59" s="1896"/>
      <c r="C59" s="1897"/>
      <c r="D59" s="1898"/>
      <c r="E59" s="1907"/>
      <c r="F59" s="1907"/>
      <c r="G59" s="1898"/>
      <c r="H59" s="1907"/>
      <c r="I59" s="1907"/>
      <c r="J59" s="1916">
        <f>D59+G59</f>
        <v>0</v>
      </c>
      <c r="K59" s="1909">
        <f>E59+H59</f>
        <v>0</v>
      </c>
      <c r="L59" s="1909">
        <f>F59+I59</f>
        <v>0</v>
      </c>
      <c r="M59" s="1691"/>
      <c r="N59" s="1927"/>
    </row>
    <row r="60" spans="2:14" ht="15" customHeight="1" x14ac:dyDescent="0.2">
      <c r="B60" s="1896"/>
      <c r="C60" s="1897"/>
      <c r="D60" s="1898"/>
      <c r="E60" s="1907"/>
      <c r="F60" s="1907"/>
      <c r="G60" s="1898"/>
      <c r="H60" s="1907"/>
      <c r="I60" s="1907"/>
      <c r="J60" s="1916"/>
      <c r="K60" s="1909"/>
      <c r="L60" s="1909"/>
      <c r="M60" s="1691"/>
      <c r="N60" s="1927"/>
    </row>
    <row r="61" spans="2:14" ht="15" customHeight="1" x14ac:dyDescent="0.2">
      <c r="B61" s="1896"/>
      <c r="C61" s="1897"/>
      <c r="D61" s="1898"/>
      <c r="E61" s="1907"/>
      <c r="F61" s="1907"/>
      <c r="G61" s="1898"/>
      <c r="H61" s="1907"/>
      <c r="I61" s="1907"/>
      <c r="J61" s="1916">
        <f>D61+G61</f>
        <v>0</v>
      </c>
      <c r="K61" s="1909">
        <f>E61+H61</f>
        <v>0</v>
      </c>
      <c r="L61" s="1909">
        <f>F61+I61</f>
        <v>0</v>
      </c>
      <c r="M61" s="1691"/>
      <c r="N61" s="1927"/>
    </row>
    <row r="62" spans="2:14" ht="15" customHeight="1" x14ac:dyDescent="0.2">
      <c r="B62" s="1896"/>
      <c r="C62" s="1897"/>
      <c r="D62" s="1898"/>
      <c r="E62" s="1907"/>
      <c r="F62" s="1907"/>
      <c r="G62" s="1898"/>
      <c r="H62" s="1907"/>
      <c r="I62" s="1907"/>
      <c r="J62" s="1916"/>
      <c r="K62" s="1909"/>
      <c r="L62" s="1909"/>
      <c r="M62" s="1691"/>
      <c r="N62" s="1927"/>
    </row>
    <row r="63" spans="2:14" ht="15" customHeight="1" thickBot="1" x14ac:dyDescent="0.25">
      <c r="B63" s="1931" t="s">
        <v>1366</v>
      </c>
      <c r="C63" s="1932"/>
      <c r="D63" s="491">
        <f t="shared" ref="D63:L63" si="0">SUM(D15:D62)</f>
        <v>0</v>
      </c>
      <c r="E63" s="490">
        <f t="shared" si="0"/>
        <v>0</v>
      </c>
      <c r="F63" s="490">
        <f t="shared" si="0"/>
        <v>0</v>
      </c>
      <c r="G63" s="491">
        <f t="shared" si="0"/>
        <v>0</v>
      </c>
      <c r="H63" s="490">
        <f t="shared" si="0"/>
        <v>0</v>
      </c>
      <c r="I63" s="490">
        <f t="shared" si="0"/>
        <v>0</v>
      </c>
      <c r="J63" s="489">
        <f t="shared" si="0"/>
        <v>0</v>
      </c>
      <c r="K63" s="490">
        <f t="shared" si="0"/>
        <v>0</v>
      </c>
      <c r="L63" s="490">
        <f t="shared" si="0"/>
        <v>0</v>
      </c>
      <c r="M63" s="1691"/>
      <c r="N63" s="1927"/>
    </row>
    <row r="64" spans="2:14" ht="15" customHeight="1" thickTop="1" thickBot="1" x14ac:dyDescent="0.25">
      <c r="B64" s="1933"/>
      <c r="C64" s="1934"/>
      <c r="D64" s="466"/>
      <c r="E64" s="466"/>
      <c r="F64" s="466"/>
      <c r="G64" s="492"/>
      <c r="H64" s="466"/>
      <c r="I64" s="466"/>
      <c r="J64" s="466"/>
      <c r="K64" s="466"/>
      <c r="L64" s="486"/>
      <c r="M64" s="1691"/>
      <c r="N64" s="1927"/>
    </row>
    <row r="65" spans="1:14" ht="12.75" customHeight="1" thickBot="1" x14ac:dyDescent="0.25">
      <c r="B65" s="465"/>
      <c r="C65" s="465"/>
      <c r="D65" s="465"/>
      <c r="E65" s="465"/>
      <c r="F65" s="465"/>
      <c r="G65" s="465"/>
      <c r="H65" s="465"/>
      <c r="I65" s="465"/>
      <c r="J65" s="465"/>
      <c r="K65" s="465"/>
      <c r="L65" s="465"/>
      <c r="M65" s="1691"/>
      <c r="N65" s="1927"/>
    </row>
    <row r="66" spans="1:14" ht="12.75" customHeight="1" x14ac:dyDescent="0.2">
      <c r="B66" s="1920"/>
      <c r="C66" s="1921"/>
      <c r="D66" s="1924"/>
      <c r="E66" s="1935"/>
      <c r="F66" s="1936"/>
      <c r="G66" s="1924"/>
      <c r="H66" s="1925"/>
      <c r="I66" s="1937"/>
      <c r="J66" s="1924"/>
      <c r="K66" s="1925"/>
      <c r="L66" s="1926"/>
      <c r="M66" s="1691"/>
      <c r="N66" s="1927"/>
    </row>
    <row r="67" spans="1:14" ht="12.75" customHeight="1" x14ac:dyDescent="0.2">
      <c r="B67" s="1899"/>
      <c r="C67" s="1900"/>
      <c r="D67" s="1912" t="s">
        <v>1673</v>
      </c>
      <c r="E67" s="1938"/>
      <c r="F67" s="1939"/>
      <c r="G67" s="1912" t="s">
        <v>1674</v>
      </c>
      <c r="H67" s="1913"/>
      <c r="I67" s="1940"/>
      <c r="J67" s="1912"/>
      <c r="K67" s="1913"/>
      <c r="L67" s="1914"/>
      <c r="M67" s="1691"/>
      <c r="N67" s="1927"/>
    </row>
    <row r="68" spans="1:14" ht="12.75" customHeight="1" x14ac:dyDescent="0.2">
      <c r="B68" s="1899"/>
      <c r="C68" s="1900"/>
      <c r="D68" s="1915" t="s">
        <v>361</v>
      </c>
      <c r="E68" s="1941"/>
      <c r="F68" s="1941"/>
      <c r="G68" s="1915" t="s">
        <v>362</v>
      </c>
      <c r="H68" s="1915"/>
      <c r="I68" s="1915"/>
      <c r="J68" s="1915" t="s">
        <v>512</v>
      </c>
      <c r="K68" s="1915"/>
      <c r="L68" s="1929"/>
      <c r="M68" s="1691"/>
      <c r="N68" s="1927"/>
    </row>
    <row r="69" spans="1:14" ht="12.75" customHeight="1" x14ac:dyDescent="0.2">
      <c r="A69" s="875"/>
      <c r="B69" s="1899"/>
      <c r="C69" s="1900"/>
      <c r="D69" s="1901"/>
      <c r="E69" s="1942"/>
      <c r="F69" s="1942"/>
      <c r="G69" s="1901"/>
      <c r="H69" s="1901"/>
      <c r="I69" s="1901"/>
      <c r="J69" s="1901"/>
      <c r="K69" s="1901"/>
      <c r="L69" s="1911"/>
      <c r="M69" s="1691"/>
      <c r="N69" s="1927"/>
    </row>
    <row r="70" spans="1:14" ht="12.75" customHeight="1" x14ac:dyDescent="0.2">
      <c r="B70" s="1899"/>
      <c r="C70" s="1900"/>
      <c r="D70" s="462"/>
      <c r="E70" s="487"/>
      <c r="F70" s="487"/>
      <c r="G70" s="462"/>
      <c r="H70" s="462"/>
      <c r="I70" s="462"/>
      <c r="J70" s="462"/>
      <c r="K70" s="462"/>
      <c r="L70" s="469"/>
      <c r="M70" s="1691"/>
      <c r="N70" s="1927"/>
    </row>
    <row r="71" spans="1:14" ht="12.75" customHeight="1" x14ac:dyDescent="0.2">
      <c r="B71" s="1899"/>
      <c r="C71" s="1900"/>
      <c r="D71" s="462" t="s">
        <v>363</v>
      </c>
      <c r="E71" s="462" t="s">
        <v>364</v>
      </c>
      <c r="F71" s="462" t="s">
        <v>365</v>
      </c>
      <c r="G71" s="462" t="s">
        <v>363</v>
      </c>
      <c r="H71" s="462" t="s">
        <v>364</v>
      </c>
      <c r="I71" s="462" t="s">
        <v>365</v>
      </c>
      <c r="J71" s="462" t="s">
        <v>363</v>
      </c>
      <c r="K71" s="462" t="s">
        <v>364</v>
      </c>
      <c r="L71" s="469" t="s">
        <v>365</v>
      </c>
      <c r="M71" s="1691"/>
      <c r="N71" s="1927"/>
    </row>
    <row r="72" spans="1:14" s="460" customFormat="1" ht="12.75" customHeight="1" x14ac:dyDescent="0.2">
      <c r="A72" s="875"/>
      <c r="B72" s="1899" t="s">
        <v>366</v>
      </c>
      <c r="C72" s="1900"/>
      <c r="D72" s="462" t="s">
        <v>367</v>
      </c>
      <c r="E72" s="462" t="s">
        <v>368</v>
      </c>
      <c r="F72" s="462" t="s">
        <v>1158</v>
      </c>
      <c r="G72" s="462" t="s">
        <v>367</v>
      </c>
      <c r="H72" s="462" t="s">
        <v>368</v>
      </c>
      <c r="I72" s="462" t="s">
        <v>1158</v>
      </c>
      <c r="J72" s="462" t="s">
        <v>367</v>
      </c>
      <c r="K72" s="462" t="s">
        <v>368</v>
      </c>
      <c r="L72" s="469" t="s">
        <v>1158</v>
      </c>
      <c r="M72" s="1691"/>
      <c r="N72" s="1868" t="s">
        <v>1796</v>
      </c>
    </row>
    <row r="73" spans="1:14" ht="12.75" customHeight="1" x14ac:dyDescent="0.2">
      <c r="B73" s="1899" t="s">
        <v>953</v>
      </c>
      <c r="C73" s="1900"/>
      <c r="D73" s="462" t="s">
        <v>955</v>
      </c>
      <c r="E73" s="462" t="s">
        <v>958</v>
      </c>
      <c r="F73" s="462" t="s">
        <v>960</v>
      </c>
      <c r="G73" s="462" t="s">
        <v>962</v>
      </c>
      <c r="H73" s="462" t="s">
        <v>963</v>
      </c>
      <c r="I73" s="462" t="s">
        <v>607</v>
      </c>
      <c r="J73" s="462" t="s">
        <v>1329</v>
      </c>
      <c r="K73" s="462" t="s">
        <v>1330</v>
      </c>
      <c r="L73" s="469" t="s">
        <v>556</v>
      </c>
      <c r="M73" s="1691"/>
      <c r="N73" s="1868"/>
    </row>
    <row r="74" spans="1:14" ht="12.75" customHeight="1" x14ac:dyDescent="0.2">
      <c r="B74" s="1902"/>
      <c r="C74" s="1903"/>
      <c r="D74" s="463"/>
      <c r="E74" s="463"/>
      <c r="F74" s="463"/>
      <c r="G74" s="463"/>
      <c r="H74" s="463"/>
      <c r="I74" s="463"/>
      <c r="J74" s="463"/>
      <c r="K74" s="463"/>
      <c r="L74" s="470"/>
      <c r="M74" s="1691"/>
      <c r="N74" s="1868"/>
    </row>
    <row r="75" spans="1:14" s="460" customFormat="1" ht="15" customHeight="1" x14ac:dyDescent="0.2">
      <c r="A75" s="895"/>
      <c r="B75" s="1904"/>
      <c r="C75" s="1905"/>
      <c r="D75" s="1906"/>
      <c r="E75" s="1930"/>
      <c r="F75" s="1930"/>
      <c r="G75" s="1906"/>
      <c r="H75" s="1930"/>
      <c r="I75" s="1930"/>
      <c r="J75" s="1917">
        <f>D75+G75</f>
        <v>0</v>
      </c>
      <c r="K75" s="1918">
        <f>E75+H75</f>
        <v>0</v>
      </c>
      <c r="L75" s="1918">
        <f>F75+I75</f>
        <v>0</v>
      </c>
      <c r="M75" s="1691"/>
      <c r="N75" s="1868"/>
    </row>
    <row r="76" spans="1:14" ht="15" customHeight="1" x14ac:dyDescent="0.2">
      <c r="B76" s="1896"/>
      <c r="C76" s="1897"/>
      <c r="D76" s="1898"/>
      <c r="E76" s="1907"/>
      <c r="F76" s="1907"/>
      <c r="G76" s="1898"/>
      <c r="H76" s="1907"/>
      <c r="I76" s="1907"/>
      <c r="J76" s="1916"/>
      <c r="K76" s="1909"/>
      <c r="L76" s="1909"/>
      <c r="M76" s="1691"/>
      <c r="N76" s="1868"/>
    </row>
    <row r="77" spans="1:14" ht="15" customHeight="1" x14ac:dyDescent="0.2">
      <c r="B77" s="1896"/>
      <c r="C77" s="1897"/>
      <c r="D77" s="1898"/>
      <c r="E77" s="1907"/>
      <c r="F77" s="1907"/>
      <c r="G77" s="1898"/>
      <c r="H77" s="1907"/>
      <c r="I77" s="1907"/>
      <c r="J77" s="1916">
        <f>D77+G77</f>
        <v>0</v>
      </c>
      <c r="K77" s="1909">
        <f>E77+H77</f>
        <v>0</v>
      </c>
      <c r="L77" s="1909">
        <f>F77+I77</f>
        <v>0</v>
      </c>
      <c r="M77" s="1691"/>
      <c r="N77" s="1868"/>
    </row>
    <row r="78" spans="1:14" ht="15" customHeight="1" x14ac:dyDescent="0.2">
      <c r="B78" s="1896"/>
      <c r="C78" s="1897"/>
      <c r="D78" s="1898"/>
      <c r="E78" s="1907"/>
      <c r="F78" s="1907"/>
      <c r="G78" s="1898"/>
      <c r="H78" s="1907"/>
      <c r="I78" s="1907"/>
      <c r="J78" s="1916"/>
      <c r="K78" s="1909"/>
      <c r="L78" s="1909"/>
      <c r="M78" s="1691"/>
      <c r="N78" s="1868"/>
    </row>
    <row r="79" spans="1:14" ht="15" customHeight="1" x14ac:dyDescent="0.2">
      <c r="B79" s="1896"/>
      <c r="C79" s="1897"/>
      <c r="D79" s="1898"/>
      <c r="E79" s="1907"/>
      <c r="F79" s="1907"/>
      <c r="G79" s="1898"/>
      <c r="H79" s="1907"/>
      <c r="I79" s="1907"/>
      <c r="J79" s="1916">
        <f>D79+G79</f>
        <v>0</v>
      </c>
      <c r="K79" s="1909">
        <f>E79+H79</f>
        <v>0</v>
      </c>
      <c r="L79" s="1909">
        <f>F79+I79</f>
        <v>0</v>
      </c>
      <c r="M79" s="1691"/>
      <c r="N79" s="1868"/>
    </row>
    <row r="80" spans="1:14" ht="15" customHeight="1" x14ac:dyDescent="0.2">
      <c r="B80" s="1896"/>
      <c r="C80" s="1897"/>
      <c r="D80" s="1898"/>
      <c r="E80" s="1907"/>
      <c r="F80" s="1907"/>
      <c r="G80" s="1898"/>
      <c r="H80" s="1907"/>
      <c r="I80" s="1907"/>
      <c r="J80" s="1916"/>
      <c r="K80" s="1909"/>
      <c r="L80" s="1909"/>
      <c r="M80" s="1691"/>
      <c r="N80" s="1868"/>
    </row>
    <row r="81" spans="2:14" ht="15" customHeight="1" x14ac:dyDescent="0.2">
      <c r="B81" s="1896"/>
      <c r="C81" s="1897"/>
      <c r="D81" s="1898"/>
      <c r="E81" s="1907"/>
      <c r="F81" s="1907"/>
      <c r="G81" s="1898"/>
      <c r="H81" s="1907"/>
      <c r="I81" s="1907"/>
      <c r="J81" s="1916">
        <f>D81+G81</f>
        <v>0</v>
      </c>
      <c r="K81" s="1909">
        <f>E81+H81</f>
        <v>0</v>
      </c>
      <c r="L81" s="1909">
        <f>F81+I81</f>
        <v>0</v>
      </c>
      <c r="M81" s="1691"/>
      <c r="N81" s="1868"/>
    </row>
    <row r="82" spans="2:14" ht="15" customHeight="1" x14ac:dyDescent="0.2">
      <c r="B82" s="1896"/>
      <c r="C82" s="1897"/>
      <c r="D82" s="1898"/>
      <c r="E82" s="1907"/>
      <c r="F82" s="1907"/>
      <c r="G82" s="1898"/>
      <c r="H82" s="1907"/>
      <c r="I82" s="1907"/>
      <c r="J82" s="1916"/>
      <c r="K82" s="1909"/>
      <c r="L82" s="1909"/>
      <c r="M82" s="1691"/>
      <c r="N82" s="1868"/>
    </row>
    <row r="83" spans="2:14" ht="15" customHeight="1" x14ac:dyDescent="0.2">
      <c r="B83" s="1896"/>
      <c r="C83" s="1897"/>
      <c r="D83" s="1898"/>
      <c r="E83" s="1907"/>
      <c r="F83" s="1907"/>
      <c r="G83" s="1898"/>
      <c r="H83" s="1907"/>
      <c r="I83" s="1907"/>
      <c r="J83" s="1916">
        <f>D83+G83</f>
        <v>0</v>
      </c>
      <c r="K83" s="1909">
        <f>E83+H83</f>
        <v>0</v>
      </c>
      <c r="L83" s="1909">
        <f>F83+I83</f>
        <v>0</v>
      </c>
      <c r="M83" s="1691"/>
      <c r="N83" s="1868"/>
    </row>
    <row r="84" spans="2:14" ht="15" customHeight="1" x14ac:dyDescent="0.2">
      <c r="B84" s="1896"/>
      <c r="C84" s="1897"/>
      <c r="D84" s="1898"/>
      <c r="E84" s="1907"/>
      <c r="F84" s="1907"/>
      <c r="G84" s="1898"/>
      <c r="H84" s="1907"/>
      <c r="I84" s="1907"/>
      <c r="J84" s="1916"/>
      <c r="K84" s="1909"/>
      <c r="L84" s="1909"/>
      <c r="M84" s="1691"/>
      <c r="N84" s="1868"/>
    </row>
    <row r="85" spans="2:14" ht="15" customHeight="1" x14ac:dyDescent="0.2">
      <c r="B85" s="1896"/>
      <c r="C85" s="1897"/>
      <c r="D85" s="1898"/>
      <c r="E85" s="1907"/>
      <c r="F85" s="1907"/>
      <c r="G85" s="1898"/>
      <c r="H85" s="1907"/>
      <c r="I85" s="1907"/>
      <c r="J85" s="1916">
        <f>D85+G85</f>
        <v>0</v>
      </c>
      <c r="K85" s="1909">
        <f>E85+H85</f>
        <v>0</v>
      </c>
      <c r="L85" s="1909">
        <f>F85+I85</f>
        <v>0</v>
      </c>
      <c r="M85" s="1691"/>
      <c r="N85" s="1868"/>
    </row>
    <row r="86" spans="2:14" ht="15" customHeight="1" x14ac:dyDescent="0.2">
      <c r="B86" s="1896"/>
      <c r="C86" s="1897"/>
      <c r="D86" s="1898"/>
      <c r="E86" s="1907"/>
      <c r="F86" s="1907"/>
      <c r="G86" s="1898"/>
      <c r="H86" s="1907"/>
      <c r="I86" s="1907"/>
      <c r="J86" s="1916"/>
      <c r="K86" s="1909"/>
      <c r="L86" s="1909"/>
      <c r="M86" s="1691"/>
      <c r="N86" s="1868"/>
    </row>
    <row r="87" spans="2:14" ht="15" customHeight="1" x14ac:dyDescent="0.2">
      <c r="B87" s="1896"/>
      <c r="C87" s="1897"/>
      <c r="D87" s="1898"/>
      <c r="E87" s="1907"/>
      <c r="F87" s="1907"/>
      <c r="G87" s="1898"/>
      <c r="H87" s="1907"/>
      <c r="I87" s="1907"/>
      <c r="J87" s="1916">
        <f>D87+G87</f>
        <v>0</v>
      </c>
      <c r="K87" s="1909">
        <f>E87+H87</f>
        <v>0</v>
      </c>
      <c r="L87" s="1909">
        <f>F87+I87</f>
        <v>0</v>
      </c>
      <c r="M87" s="1691"/>
      <c r="N87" s="1868"/>
    </row>
    <row r="88" spans="2:14" ht="15" customHeight="1" x14ac:dyDescent="0.2">
      <c r="B88" s="1896"/>
      <c r="C88" s="1897"/>
      <c r="D88" s="1898"/>
      <c r="E88" s="1907"/>
      <c r="F88" s="1907"/>
      <c r="G88" s="1898"/>
      <c r="H88" s="1907"/>
      <c r="I88" s="1907"/>
      <c r="J88" s="1916"/>
      <c r="K88" s="1909"/>
      <c r="L88" s="1909"/>
      <c r="M88" s="1691"/>
      <c r="N88" s="1868"/>
    </row>
    <row r="89" spans="2:14" ht="15" customHeight="1" x14ac:dyDescent="0.2">
      <c r="B89" s="1896"/>
      <c r="C89" s="1897"/>
      <c r="D89" s="1898"/>
      <c r="E89" s="1907"/>
      <c r="F89" s="1907"/>
      <c r="G89" s="1898"/>
      <c r="H89" s="1907"/>
      <c r="I89" s="1907"/>
      <c r="J89" s="1916">
        <f>D89+G89</f>
        <v>0</v>
      </c>
      <c r="K89" s="1909">
        <f>E89+H89</f>
        <v>0</v>
      </c>
      <c r="L89" s="1909">
        <f>F89+I89</f>
        <v>0</v>
      </c>
      <c r="M89" s="1691"/>
      <c r="N89" s="1868"/>
    </row>
    <row r="90" spans="2:14" ht="15" customHeight="1" x14ac:dyDescent="0.2">
      <c r="B90" s="1896"/>
      <c r="C90" s="1897"/>
      <c r="D90" s="1898"/>
      <c r="E90" s="1907"/>
      <c r="F90" s="1907"/>
      <c r="G90" s="1898"/>
      <c r="H90" s="1907"/>
      <c r="I90" s="1907"/>
      <c r="J90" s="1916"/>
      <c r="K90" s="1909"/>
      <c r="L90" s="1909"/>
      <c r="M90" s="1691"/>
      <c r="N90" s="1868"/>
    </row>
    <row r="91" spans="2:14" ht="15" customHeight="1" x14ac:dyDescent="0.2">
      <c r="B91" s="1896"/>
      <c r="C91" s="1897"/>
      <c r="D91" s="1898"/>
      <c r="E91" s="1907"/>
      <c r="F91" s="1907"/>
      <c r="G91" s="1898"/>
      <c r="H91" s="1907"/>
      <c r="I91" s="1907"/>
      <c r="J91" s="1916">
        <f>D91+G91</f>
        <v>0</v>
      </c>
      <c r="K91" s="1909">
        <f>E91+H91</f>
        <v>0</v>
      </c>
      <c r="L91" s="1909">
        <f>F91+I91</f>
        <v>0</v>
      </c>
      <c r="M91" s="1691"/>
      <c r="N91" s="1868"/>
    </row>
    <row r="92" spans="2:14" ht="15" customHeight="1" x14ac:dyDescent="0.2">
      <c r="B92" s="1896"/>
      <c r="C92" s="1897"/>
      <c r="D92" s="1898"/>
      <c r="E92" s="1907"/>
      <c r="F92" s="1907"/>
      <c r="G92" s="1898"/>
      <c r="H92" s="1907"/>
      <c r="I92" s="1907"/>
      <c r="J92" s="1916"/>
      <c r="K92" s="1909"/>
      <c r="L92" s="1909"/>
      <c r="M92" s="1691"/>
      <c r="N92" s="1868"/>
    </row>
    <row r="93" spans="2:14" ht="15" customHeight="1" x14ac:dyDescent="0.2">
      <c r="B93" s="1896"/>
      <c r="C93" s="1897"/>
      <c r="D93" s="1898"/>
      <c r="E93" s="1907"/>
      <c r="F93" s="1907"/>
      <c r="G93" s="1898"/>
      <c r="H93" s="1907"/>
      <c r="I93" s="1907"/>
      <c r="J93" s="1916">
        <f>D93+G93</f>
        <v>0</v>
      </c>
      <c r="K93" s="1909">
        <f>E93+H93</f>
        <v>0</v>
      </c>
      <c r="L93" s="1909">
        <f>F93+I93</f>
        <v>0</v>
      </c>
      <c r="M93" s="1691"/>
      <c r="N93" s="1868"/>
    </row>
    <row r="94" spans="2:14" ht="15" customHeight="1" x14ac:dyDescent="0.2">
      <c r="B94" s="1896"/>
      <c r="C94" s="1897"/>
      <c r="D94" s="1898"/>
      <c r="E94" s="1907"/>
      <c r="F94" s="1907"/>
      <c r="G94" s="1898"/>
      <c r="H94" s="1907"/>
      <c r="I94" s="1907"/>
      <c r="J94" s="1916"/>
      <c r="K94" s="1909"/>
      <c r="L94" s="1909"/>
      <c r="M94" s="1691"/>
      <c r="N94" s="1868"/>
    </row>
    <row r="95" spans="2:14" ht="15" customHeight="1" x14ac:dyDescent="0.2">
      <c r="B95" s="1896"/>
      <c r="C95" s="1897"/>
      <c r="D95" s="1898"/>
      <c r="E95" s="1907"/>
      <c r="F95" s="1907"/>
      <c r="G95" s="1898"/>
      <c r="H95" s="1907"/>
      <c r="I95" s="1907"/>
      <c r="J95" s="1916">
        <f>D95+G95</f>
        <v>0</v>
      </c>
      <c r="K95" s="1909">
        <f>E95+H95</f>
        <v>0</v>
      </c>
      <c r="L95" s="1909">
        <f>F95+I95</f>
        <v>0</v>
      </c>
      <c r="M95" s="1691"/>
      <c r="N95" s="1868"/>
    </row>
    <row r="96" spans="2:14" ht="15" customHeight="1" x14ac:dyDescent="0.2">
      <c r="B96" s="1896"/>
      <c r="C96" s="1897"/>
      <c r="D96" s="1898"/>
      <c r="E96" s="1907"/>
      <c r="F96" s="1907"/>
      <c r="G96" s="1898"/>
      <c r="H96" s="1907"/>
      <c r="I96" s="1907"/>
      <c r="J96" s="1916"/>
      <c r="K96" s="1909"/>
      <c r="L96" s="1909"/>
      <c r="M96" s="1691"/>
      <c r="N96" s="1868"/>
    </row>
    <row r="97" spans="2:14" ht="15" customHeight="1" x14ac:dyDescent="0.2">
      <c r="B97" s="1896"/>
      <c r="C97" s="1897"/>
      <c r="D97" s="1898"/>
      <c r="E97" s="1907"/>
      <c r="F97" s="1907"/>
      <c r="G97" s="1898"/>
      <c r="H97" s="1907"/>
      <c r="I97" s="1907"/>
      <c r="J97" s="1916">
        <f>D97+G97</f>
        <v>0</v>
      </c>
      <c r="K97" s="1909">
        <f>E97+H97</f>
        <v>0</v>
      </c>
      <c r="L97" s="1909">
        <f>F97+I97</f>
        <v>0</v>
      </c>
      <c r="M97" s="1691"/>
      <c r="N97" s="1891" t="str">
        <f>IF('Cover Page'!$E$14&gt;0,'Cover Page'!$E$14," ")</f>
        <v xml:space="preserve"> </v>
      </c>
    </row>
    <row r="98" spans="2:14" ht="15" customHeight="1" x14ac:dyDescent="0.2">
      <c r="B98" s="1896"/>
      <c r="C98" s="1897"/>
      <c r="D98" s="1898"/>
      <c r="E98" s="1907"/>
      <c r="F98" s="1907"/>
      <c r="G98" s="1898"/>
      <c r="H98" s="1907"/>
      <c r="I98" s="1907"/>
      <c r="J98" s="1916"/>
      <c r="K98" s="1909"/>
      <c r="L98" s="1909"/>
      <c r="M98" s="1691"/>
      <c r="N98" s="1892"/>
    </row>
    <row r="99" spans="2:14" ht="15" customHeight="1" x14ac:dyDescent="0.2">
      <c r="B99" s="1896"/>
      <c r="C99" s="1897"/>
      <c r="D99" s="1898"/>
      <c r="E99" s="1907"/>
      <c r="F99" s="1907"/>
      <c r="G99" s="1898"/>
      <c r="H99" s="1907"/>
      <c r="I99" s="1907"/>
      <c r="J99" s="1916">
        <f>D99+G99</f>
        <v>0</v>
      </c>
      <c r="K99" s="1909">
        <f>E99+H99</f>
        <v>0</v>
      </c>
      <c r="L99" s="1909">
        <f>F99+I99</f>
        <v>0</v>
      </c>
      <c r="M99" s="1691"/>
      <c r="N99" s="1892"/>
    </row>
    <row r="100" spans="2:14" ht="15" customHeight="1" x14ac:dyDescent="0.2">
      <c r="B100" s="1896"/>
      <c r="C100" s="1897"/>
      <c r="D100" s="1898"/>
      <c r="E100" s="1907"/>
      <c r="F100" s="1907"/>
      <c r="G100" s="1898"/>
      <c r="H100" s="1907"/>
      <c r="I100" s="1907"/>
      <c r="J100" s="1916"/>
      <c r="K100" s="1909"/>
      <c r="L100" s="1909"/>
      <c r="M100" s="1691"/>
      <c r="N100" s="1892"/>
    </row>
    <row r="101" spans="2:14" ht="15" customHeight="1" x14ac:dyDescent="0.2">
      <c r="B101" s="1896"/>
      <c r="C101" s="1897"/>
      <c r="D101" s="1898"/>
      <c r="E101" s="1907"/>
      <c r="F101" s="1907"/>
      <c r="G101" s="1898"/>
      <c r="H101" s="1907"/>
      <c r="I101" s="1907"/>
      <c r="J101" s="1916">
        <f>D101+G101</f>
        <v>0</v>
      </c>
      <c r="K101" s="1909">
        <f>E101+H101</f>
        <v>0</v>
      </c>
      <c r="L101" s="1909">
        <f>F101+I101</f>
        <v>0</v>
      </c>
      <c r="M101" s="1691"/>
      <c r="N101" s="1893"/>
    </row>
    <row r="102" spans="2:14" ht="15" customHeight="1" x14ac:dyDescent="0.2">
      <c r="B102" s="1896"/>
      <c r="C102" s="1897"/>
      <c r="D102" s="1898"/>
      <c r="E102" s="1907"/>
      <c r="F102" s="1907"/>
      <c r="G102" s="1898"/>
      <c r="H102" s="1907"/>
      <c r="I102" s="1907"/>
      <c r="J102" s="1916"/>
      <c r="K102" s="1909"/>
      <c r="L102" s="1909"/>
      <c r="M102" s="1691"/>
      <c r="N102" s="1244"/>
    </row>
    <row r="103" spans="2:14" ht="15" customHeight="1" x14ac:dyDescent="0.2">
      <c r="B103" s="1896"/>
      <c r="C103" s="1897"/>
      <c r="D103" s="1898"/>
      <c r="E103" s="1907"/>
      <c r="F103" s="1907"/>
      <c r="G103" s="1898"/>
      <c r="H103" s="1907"/>
      <c r="I103" s="1907"/>
      <c r="J103" s="1916">
        <f>D103+G103</f>
        <v>0</v>
      </c>
      <c r="K103" s="1909">
        <f>E103+H103</f>
        <v>0</v>
      </c>
      <c r="L103" s="1909">
        <f>F103+I103</f>
        <v>0</v>
      </c>
      <c r="M103" s="1691"/>
      <c r="N103" s="1244"/>
    </row>
    <row r="104" spans="2:14" ht="15" customHeight="1" x14ac:dyDescent="0.2">
      <c r="B104" s="1896"/>
      <c r="C104" s="1897"/>
      <c r="D104" s="1898"/>
      <c r="E104" s="1907"/>
      <c r="F104" s="1907"/>
      <c r="G104" s="1898"/>
      <c r="H104" s="1907"/>
      <c r="I104" s="1907"/>
      <c r="J104" s="1916"/>
      <c r="K104" s="1909"/>
      <c r="L104" s="1909"/>
      <c r="M104" s="1691"/>
      <c r="N104" s="1244"/>
    </row>
    <row r="105" spans="2:14" ht="15" customHeight="1" x14ac:dyDescent="0.2">
      <c r="B105" s="1896"/>
      <c r="C105" s="1897"/>
      <c r="D105" s="1898"/>
      <c r="E105" s="1907"/>
      <c r="F105" s="1907"/>
      <c r="G105" s="1898"/>
      <c r="H105" s="1907"/>
      <c r="I105" s="1907"/>
      <c r="J105" s="1916">
        <f>D105+G105</f>
        <v>0</v>
      </c>
      <c r="K105" s="1909">
        <f>E105+H105</f>
        <v>0</v>
      </c>
      <c r="L105" s="1909">
        <f>F105+I105</f>
        <v>0</v>
      </c>
      <c r="M105" s="1691"/>
      <c r="N105" s="1244"/>
    </row>
    <row r="106" spans="2:14" ht="15" customHeight="1" x14ac:dyDescent="0.2">
      <c r="B106" s="1896"/>
      <c r="C106" s="1897"/>
      <c r="D106" s="1898"/>
      <c r="E106" s="1907"/>
      <c r="F106" s="1907"/>
      <c r="G106" s="1898"/>
      <c r="H106" s="1907"/>
      <c r="I106" s="1907"/>
      <c r="J106" s="1916"/>
      <c r="K106" s="1909"/>
      <c r="L106" s="1909"/>
      <c r="M106" s="1691"/>
      <c r="N106" s="1244"/>
    </row>
    <row r="107" spans="2:14" ht="15" customHeight="1" x14ac:dyDescent="0.2">
      <c r="B107" s="1896"/>
      <c r="C107" s="1897"/>
      <c r="D107" s="1898"/>
      <c r="E107" s="1907"/>
      <c r="F107" s="1907"/>
      <c r="G107" s="1898"/>
      <c r="H107" s="1907"/>
      <c r="I107" s="1907"/>
      <c r="J107" s="1916">
        <f>D107+G107</f>
        <v>0</v>
      </c>
      <c r="K107" s="1909">
        <f>E107+H107</f>
        <v>0</v>
      </c>
      <c r="L107" s="1909">
        <f>F107+I107</f>
        <v>0</v>
      </c>
      <c r="M107" s="1691"/>
      <c r="N107" s="1244"/>
    </row>
    <row r="108" spans="2:14" ht="15" customHeight="1" x14ac:dyDescent="0.2">
      <c r="B108" s="1896"/>
      <c r="C108" s="1897"/>
      <c r="D108" s="1898"/>
      <c r="E108" s="1907"/>
      <c r="F108" s="1907"/>
      <c r="G108" s="1898"/>
      <c r="H108" s="1907"/>
      <c r="I108" s="1907"/>
      <c r="J108" s="1916"/>
      <c r="K108" s="1909"/>
      <c r="L108" s="1909"/>
      <c r="M108" s="1691"/>
      <c r="N108" s="1244"/>
    </row>
    <row r="109" spans="2:14" ht="15" customHeight="1" x14ac:dyDescent="0.2">
      <c r="B109" s="1896"/>
      <c r="C109" s="1897"/>
      <c r="D109" s="1898"/>
      <c r="E109" s="1907"/>
      <c r="F109" s="1907"/>
      <c r="G109" s="1898"/>
      <c r="H109" s="1907"/>
      <c r="I109" s="1907"/>
      <c r="J109" s="1916">
        <f>D109+G109</f>
        <v>0</v>
      </c>
      <c r="K109" s="1909">
        <f>E109+H109</f>
        <v>0</v>
      </c>
      <c r="L109" s="1909">
        <f>F109+I109</f>
        <v>0</v>
      </c>
      <c r="M109" s="1691"/>
      <c r="N109" s="1244"/>
    </row>
    <row r="110" spans="2:14" ht="15" customHeight="1" x14ac:dyDescent="0.2">
      <c r="B110" s="1896"/>
      <c r="C110" s="1897"/>
      <c r="D110" s="1898"/>
      <c r="E110" s="1907"/>
      <c r="F110" s="1907"/>
      <c r="G110" s="1898"/>
      <c r="H110" s="1907"/>
      <c r="I110" s="1907"/>
      <c r="J110" s="1916"/>
      <c r="K110" s="1909"/>
      <c r="L110" s="1909"/>
      <c r="M110" s="1691"/>
      <c r="N110" s="1244"/>
    </row>
    <row r="111" spans="2:14" ht="15" customHeight="1" x14ac:dyDescent="0.2">
      <c r="B111" s="1896"/>
      <c r="C111" s="1897"/>
      <c r="D111" s="1898"/>
      <c r="E111" s="1907"/>
      <c r="F111" s="1907"/>
      <c r="G111" s="1898"/>
      <c r="H111" s="1907"/>
      <c r="I111" s="1907"/>
      <c r="J111" s="1916">
        <f>D111+G111</f>
        <v>0</v>
      </c>
      <c r="K111" s="1909">
        <f>E111+H111</f>
        <v>0</v>
      </c>
      <c r="L111" s="1909">
        <f>F111+I111</f>
        <v>0</v>
      </c>
      <c r="M111" s="1691"/>
      <c r="N111" s="1244"/>
    </row>
    <row r="112" spans="2:14" ht="15" customHeight="1" x14ac:dyDescent="0.2">
      <c r="B112" s="1896"/>
      <c r="C112" s="1897"/>
      <c r="D112" s="1898"/>
      <c r="E112" s="1907"/>
      <c r="F112" s="1907"/>
      <c r="G112" s="1898"/>
      <c r="H112" s="1907"/>
      <c r="I112" s="1907"/>
      <c r="J112" s="1916"/>
      <c r="K112" s="1909"/>
      <c r="L112" s="1909"/>
      <c r="M112" s="1691"/>
      <c r="N112" s="1244"/>
    </row>
    <row r="113" spans="1:14" ht="15" customHeight="1" x14ac:dyDescent="0.2">
      <c r="B113" s="1896"/>
      <c r="C113" s="1897"/>
      <c r="D113" s="1898"/>
      <c r="E113" s="1907"/>
      <c r="F113" s="1907"/>
      <c r="G113" s="1898"/>
      <c r="H113" s="1907"/>
      <c r="I113" s="1907"/>
      <c r="J113" s="1916">
        <f>D113+G113</f>
        <v>0</v>
      </c>
      <c r="K113" s="1909">
        <f>E113+H113</f>
        <v>0</v>
      </c>
      <c r="L113" s="1909">
        <f>F113+I113</f>
        <v>0</v>
      </c>
      <c r="M113" s="1691"/>
      <c r="N113" s="1244"/>
    </row>
    <row r="114" spans="1:14" ht="15" customHeight="1" x14ac:dyDescent="0.2">
      <c r="B114" s="1896"/>
      <c r="C114" s="1897"/>
      <c r="D114" s="1898"/>
      <c r="E114" s="1907"/>
      <c r="F114" s="1907"/>
      <c r="G114" s="1898"/>
      <c r="H114" s="1907"/>
      <c r="I114" s="1907"/>
      <c r="J114" s="1916"/>
      <c r="K114" s="1909"/>
      <c r="L114" s="1909"/>
      <c r="M114" s="1691"/>
      <c r="N114" s="1244"/>
    </row>
    <row r="115" spans="1:14" ht="15" customHeight="1" x14ac:dyDescent="0.2">
      <c r="B115" s="1896"/>
      <c r="C115" s="1897"/>
      <c r="D115" s="1898"/>
      <c r="E115" s="1907"/>
      <c r="F115" s="1907"/>
      <c r="G115" s="1898"/>
      <c r="H115" s="1907"/>
      <c r="I115" s="1907"/>
      <c r="J115" s="1916">
        <f>D115+G115</f>
        <v>0</v>
      </c>
      <c r="K115" s="1909">
        <f>E115+H115</f>
        <v>0</v>
      </c>
      <c r="L115" s="1909">
        <f>F115+I115</f>
        <v>0</v>
      </c>
      <c r="M115" s="1691"/>
      <c r="N115" s="1244"/>
    </row>
    <row r="116" spans="1:14" ht="15" customHeight="1" x14ac:dyDescent="0.2">
      <c r="B116" s="1896"/>
      <c r="C116" s="1897"/>
      <c r="D116" s="1898"/>
      <c r="E116" s="1907"/>
      <c r="F116" s="1907"/>
      <c r="G116" s="1898"/>
      <c r="H116" s="1907"/>
      <c r="I116" s="1907"/>
      <c r="J116" s="1916"/>
      <c r="K116" s="1909"/>
      <c r="L116" s="1909"/>
      <c r="M116" s="1691"/>
      <c r="N116" s="1244"/>
    </row>
    <row r="117" spans="1:14" ht="15" customHeight="1" x14ac:dyDescent="0.2">
      <c r="B117" s="1896"/>
      <c r="C117" s="1897"/>
      <c r="D117" s="1898"/>
      <c r="E117" s="1907"/>
      <c r="F117" s="1907"/>
      <c r="G117" s="1898"/>
      <c r="H117" s="1907"/>
      <c r="I117" s="1907"/>
      <c r="J117" s="1916">
        <f>D117+G117</f>
        <v>0</v>
      </c>
      <c r="K117" s="1909">
        <f>E117+H117</f>
        <v>0</v>
      </c>
      <c r="L117" s="1909">
        <f>F117+I117</f>
        <v>0</v>
      </c>
      <c r="M117" s="1691"/>
      <c r="N117" s="1244"/>
    </row>
    <row r="118" spans="1:14" ht="15" customHeight="1" x14ac:dyDescent="0.2">
      <c r="A118" s="1895" t="s">
        <v>424</v>
      </c>
      <c r="B118" s="1896"/>
      <c r="C118" s="1897"/>
      <c r="D118" s="1898"/>
      <c r="E118" s="1907"/>
      <c r="F118" s="1907"/>
      <c r="G118" s="1898"/>
      <c r="H118" s="1907"/>
      <c r="I118" s="1907"/>
      <c r="J118" s="1916"/>
      <c r="K118" s="1909"/>
      <c r="L118" s="1909"/>
      <c r="M118" s="1691"/>
      <c r="N118" s="1244"/>
    </row>
    <row r="119" spans="1:14" ht="15" customHeight="1" x14ac:dyDescent="0.2">
      <c r="A119" s="1895"/>
      <c r="B119" s="1896"/>
      <c r="C119" s="1897"/>
      <c r="D119" s="1898"/>
      <c r="E119" s="1907"/>
      <c r="F119" s="1907"/>
      <c r="G119" s="1898"/>
      <c r="H119" s="1907"/>
      <c r="I119" s="1907"/>
      <c r="J119" s="1916">
        <f>D119+G119</f>
        <v>0</v>
      </c>
      <c r="K119" s="1909">
        <f>E119+H119</f>
        <v>0</v>
      </c>
      <c r="L119" s="1909">
        <f>F119+I119</f>
        <v>0</v>
      </c>
      <c r="M119" s="1691"/>
      <c r="N119" s="1244"/>
    </row>
    <row r="120" spans="1:14" ht="15" customHeight="1" x14ac:dyDescent="0.2">
      <c r="A120" s="1895"/>
      <c r="B120" s="1896"/>
      <c r="C120" s="1897"/>
      <c r="D120" s="1898"/>
      <c r="E120" s="1907"/>
      <c r="F120" s="1907"/>
      <c r="G120" s="1898"/>
      <c r="H120" s="1907"/>
      <c r="I120" s="1907"/>
      <c r="J120" s="1916"/>
      <c r="K120" s="1909"/>
      <c r="L120" s="1909"/>
      <c r="M120" s="1691"/>
      <c r="N120" s="1244"/>
    </row>
    <row r="121" spans="1:14" ht="15" customHeight="1" x14ac:dyDescent="0.2">
      <c r="A121" s="1895"/>
      <c r="B121" s="1896"/>
      <c r="C121" s="1897"/>
      <c r="D121" s="1898"/>
      <c r="E121" s="1907"/>
      <c r="F121" s="1907"/>
      <c r="G121" s="1898"/>
      <c r="H121" s="1907"/>
      <c r="I121" s="1907"/>
      <c r="J121" s="1916">
        <f>D121+G121</f>
        <v>0</v>
      </c>
      <c r="K121" s="1909">
        <f>E121+H121</f>
        <v>0</v>
      </c>
      <c r="L121" s="1909">
        <f>F121+I121</f>
        <v>0</v>
      </c>
      <c r="M121" s="1691"/>
      <c r="N121" s="1244"/>
    </row>
    <row r="122" spans="1:14" ht="15" customHeight="1" x14ac:dyDescent="0.2">
      <c r="A122" s="1895"/>
      <c r="B122" s="1896"/>
      <c r="C122" s="1897"/>
      <c r="D122" s="1944"/>
      <c r="E122" s="1945"/>
      <c r="F122" s="1945"/>
      <c r="G122" s="1944"/>
      <c r="H122" s="1945"/>
      <c r="I122" s="1945"/>
      <c r="J122" s="1916"/>
      <c r="K122" s="1909"/>
      <c r="L122" s="1909"/>
      <c r="M122" s="1691"/>
      <c r="N122" s="1244"/>
    </row>
    <row r="123" spans="1:14" ht="15" customHeight="1" thickBot="1" x14ac:dyDescent="0.25">
      <c r="A123" s="1895"/>
      <c r="B123" s="1931" t="s">
        <v>1366</v>
      </c>
      <c r="C123" s="1932"/>
      <c r="D123" s="491">
        <f t="shared" ref="D123:L123" si="1">SUM(D75:D122)</f>
        <v>0</v>
      </c>
      <c r="E123" s="490">
        <f t="shared" si="1"/>
        <v>0</v>
      </c>
      <c r="F123" s="490">
        <f t="shared" si="1"/>
        <v>0</v>
      </c>
      <c r="G123" s="491">
        <f t="shared" si="1"/>
        <v>0</v>
      </c>
      <c r="H123" s="490">
        <f t="shared" si="1"/>
        <v>0</v>
      </c>
      <c r="I123" s="490">
        <f t="shared" si="1"/>
        <v>0</v>
      </c>
      <c r="J123" s="489">
        <f t="shared" si="1"/>
        <v>0</v>
      </c>
      <c r="K123" s="490">
        <f t="shared" si="1"/>
        <v>0</v>
      </c>
      <c r="L123" s="490">
        <f t="shared" si="1"/>
        <v>0</v>
      </c>
      <c r="M123" s="1691"/>
      <c r="N123" s="1244"/>
    </row>
    <row r="124" spans="1:14" ht="15" customHeight="1" thickTop="1" x14ac:dyDescent="0.2">
      <c r="A124" s="1895"/>
      <c r="B124" s="1943"/>
      <c r="C124" s="1939"/>
      <c r="D124" s="475" t="s">
        <v>436</v>
      </c>
      <c r="E124" s="475" t="s">
        <v>436</v>
      </c>
      <c r="F124" s="475" t="s">
        <v>436</v>
      </c>
      <c r="G124" s="475" t="s">
        <v>436</v>
      </c>
      <c r="H124" s="475" t="s">
        <v>436</v>
      </c>
      <c r="I124" s="475" t="s">
        <v>436</v>
      </c>
      <c r="J124" s="459"/>
      <c r="K124" s="459"/>
      <c r="L124" s="488"/>
      <c r="M124" s="1894"/>
      <c r="N124" s="1244"/>
    </row>
    <row r="125" spans="1:14" ht="15" customHeight="1" thickBot="1" x14ac:dyDescent="0.25">
      <c r="A125" s="1895"/>
      <c r="B125" s="1933"/>
      <c r="C125" s="1934"/>
      <c r="D125" s="466"/>
      <c r="E125" s="466"/>
      <c r="F125" s="466"/>
      <c r="G125" s="466"/>
      <c r="H125" s="466"/>
      <c r="I125" s="466"/>
      <c r="J125" s="466"/>
      <c r="K125" s="466"/>
      <c r="L125" s="486"/>
      <c r="M125" s="1860"/>
      <c r="N125" s="1244"/>
    </row>
    <row r="126" spans="1:14" ht="12.75" customHeight="1" x14ac:dyDescent="0.2">
      <c r="A126" s="1895"/>
      <c r="B126" s="457"/>
      <c r="C126" s="457"/>
      <c r="D126" s="457"/>
      <c r="E126" s="457"/>
      <c r="F126" s="457"/>
      <c r="G126" s="457"/>
      <c r="H126" s="457"/>
      <c r="I126" s="457"/>
      <c r="J126" s="457"/>
      <c r="K126" s="457"/>
      <c r="L126" s="457"/>
      <c r="M126" s="1860"/>
      <c r="N126" s="1244"/>
    </row>
    <row r="127" spans="1:14" ht="12.75" customHeight="1" x14ac:dyDescent="0.2">
      <c r="A127" s="1895"/>
      <c r="B127" s="457"/>
      <c r="C127" s="457"/>
      <c r="D127" s="457"/>
      <c r="E127" s="457"/>
      <c r="F127" s="457"/>
      <c r="G127" s="457"/>
      <c r="H127" s="457"/>
      <c r="I127" s="457"/>
      <c r="J127" s="457"/>
      <c r="K127" s="66"/>
      <c r="L127" s="80" t="s">
        <v>853</v>
      </c>
      <c r="M127" s="1860"/>
      <c r="N127" s="1244"/>
    </row>
    <row r="128" spans="1:14" s="895" customFormat="1" ht="16.5" customHeight="1" x14ac:dyDescent="0.2">
      <c r="M128" s="1860"/>
      <c r="N128" s="1244"/>
    </row>
    <row r="129" spans="13:14" s="895" customFormat="1" ht="16.5" customHeight="1" x14ac:dyDescent="0.2">
      <c r="M129" s="1860"/>
      <c r="N129" s="1244"/>
    </row>
    <row r="130" spans="13:14" s="895" customFormat="1" x14ac:dyDescent="0.2"/>
    <row r="131" spans="13:14" s="895" customFormat="1" x14ac:dyDescent="0.2"/>
    <row r="132" spans="13:14" s="895" customFormat="1" x14ac:dyDescent="0.2"/>
    <row r="133" spans="13:14" s="895" customFormat="1" x14ac:dyDescent="0.2"/>
    <row r="134" spans="13:14" s="895" customFormat="1" x14ac:dyDescent="0.2"/>
    <row r="135" spans="13:14" s="895" customFormat="1" x14ac:dyDescent="0.2"/>
    <row r="136" spans="13:14" s="895" customFormat="1" x14ac:dyDescent="0.2"/>
    <row r="137" spans="13:14" s="895" customFormat="1" x14ac:dyDescent="0.2"/>
  </sheetData>
  <sheetProtection password="C9B0" sheet="1" objects="1" scenarios="1" formatCells="0" formatColumns="0" formatRows="0" insertColumns="0" insertRows="0"/>
  <customSheetViews>
    <customSheetView guid="{56330057-FDF7-4F01-A54F-39862AA5437F}" scale="70" showGridLines="0" fitToPage="1">
      <selection sqref="A1:L2"/>
      <pageMargins left="0.5" right="0.5" top="0.5" bottom="0.5" header="0" footer="0.5"/>
      <printOptions horizontalCentered="1" gridLines="1"/>
      <pageSetup scale="29" orientation="landscape" r:id="rId1"/>
      <headerFooter alignWithMargins="0"/>
    </customSheetView>
    <customSheetView guid="{5798407D-750F-4210-A659-AB18B2146EC8}" scale="70" showGridLines="0" fitToPage="1" showRuler="0">
      <pageMargins left="0.5" right="0.5" top="0.5" bottom="0.5" header="0" footer="0.5"/>
      <printOptions horizontalCentered="1"/>
      <pageSetup scale="29" orientation="landscape" r:id="rId2"/>
      <headerFooter alignWithMargins="0"/>
    </customSheetView>
    <customSheetView guid="{2A3615D7-7698-4568-8705-B8674009C55E}" scale="70" showGridLines="0" fitToPage="1">
      <selection sqref="A1:L2"/>
      <pageMargins left="0.5" right="0.5" top="0.5" bottom="0.5" header="0" footer="0.5"/>
      <printOptions horizontalCentered="1" gridLines="1"/>
      <pageSetup scale="29" orientation="landscape" r:id="rId3"/>
      <headerFooter alignWithMargins="0"/>
    </customSheetView>
    <customSheetView guid="{FFE0FEC9-02DE-4FCF-B2B2-8C86F1867C4E}" scale="70" showGridLines="0" fitToPage="1">
      <selection sqref="A1:L2"/>
      <pageMargins left="0.5" right="0.5" top="0.5" bottom="0.5" header="0" footer="0.5"/>
      <printOptions horizontalCentered="1" gridLines="1"/>
      <pageSetup scale="29" orientation="landscape" r:id="rId4"/>
      <headerFooter alignWithMargins="0"/>
    </customSheetView>
  </customSheetViews>
  <mergeCells count="539">
    <mergeCell ref="B125:C125"/>
    <mergeCell ref="K121:K122"/>
    <mergeCell ref="L121:L122"/>
    <mergeCell ref="B123:C123"/>
    <mergeCell ref="B124:C124"/>
    <mergeCell ref="K119:K120"/>
    <mergeCell ref="L119:L120"/>
    <mergeCell ref="B121:C122"/>
    <mergeCell ref="D121:D122"/>
    <mergeCell ref="E121:E122"/>
    <mergeCell ref="B119:C120"/>
    <mergeCell ref="D119:D120"/>
    <mergeCell ref="E119:E120"/>
    <mergeCell ref="F119:F120"/>
    <mergeCell ref="G119:G120"/>
    <mergeCell ref="H119:H120"/>
    <mergeCell ref="I119:I120"/>
    <mergeCell ref="J119:J120"/>
    <mergeCell ref="F121:F122"/>
    <mergeCell ref="G121:G122"/>
    <mergeCell ref="H121:H122"/>
    <mergeCell ref="I121:I122"/>
    <mergeCell ref="J121:J122"/>
    <mergeCell ref="B117:C118"/>
    <mergeCell ref="D117:D118"/>
    <mergeCell ref="E117:E118"/>
    <mergeCell ref="F117:F118"/>
    <mergeCell ref="G117:G118"/>
    <mergeCell ref="H117:H118"/>
    <mergeCell ref="I117:I118"/>
    <mergeCell ref="J117:J118"/>
    <mergeCell ref="L117:L118"/>
    <mergeCell ref="K117:K118"/>
    <mergeCell ref="L113:L114"/>
    <mergeCell ref="B115:C116"/>
    <mergeCell ref="D115:D116"/>
    <mergeCell ref="E115:E116"/>
    <mergeCell ref="F115:F116"/>
    <mergeCell ref="G115:G116"/>
    <mergeCell ref="H115:H116"/>
    <mergeCell ref="I115:I116"/>
    <mergeCell ref="J115:J116"/>
    <mergeCell ref="K115:K116"/>
    <mergeCell ref="L115:L116"/>
    <mergeCell ref="B113:C114"/>
    <mergeCell ref="D113:D114"/>
    <mergeCell ref="E113:E114"/>
    <mergeCell ref="F113:F114"/>
    <mergeCell ref="G113:G114"/>
    <mergeCell ref="H113:H114"/>
    <mergeCell ref="I113:I114"/>
    <mergeCell ref="J113:J114"/>
    <mergeCell ref="K113:K114"/>
    <mergeCell ref="L109:L110"/>
    <mergeCell ref="B111:C112"/>
    <mergeCell ref="D111:D112"/>
    <mergeCell ref="E111:E112"/>
    <mergeCell ref="F111:F112"/>
    <mergeCell ref="G111:G112"/>
    <mergeCell ref="H111:H112"/>
    <mergeCell ref="I111:I112"/>
    <mergeCell ref="J111:J112"/>
    <mergeCell ref="K111:K112"/>
    <mergeCell ref="L111:L112"/>
    <mergeCell ref="B109:C110"/>
    <mergeCell ref="D109:D110"/>
    <mergeCell ref="E109:E110"/>
    <mergeCell ref="F109:F110"/>
    <mergeCell ref="G109:G110"/>
    <mergeCell ref="H109:H110"/>
    <mergeCell ref="I109:I110"/>
    <mergeCell ref="J109:J110"/>
    <mergeCell ref="K109:K110"/>
    <mergeCell ref="E105:E106"/>
    <mergeCell ref="F105:F106"/>
    <mergeCell ref="G105:G106"/>
    <mergeCell ref="H105:H106"/>
    <mergeCell ref="I105:I106"/>
    <mergeCell ref="J105:J106"/>
    <mergeCell ref="K105:K106"/>
    <mergeCell ref="L105:L106"/>
    <mergeCell ref="B107:C108"/>
    <mergeCell ref="D107:D108"/>
    <mergeCell ref="E107:E108"/>
    <mergeCell ref="F107:F108"/>
    <mergeCell ref="G107:G108"/>
    <mergeCell ref="H107:H108"/>
    <mergeCell ref="I107:I108"/>
    <mergeCell ref="J107:J108"/>
    <mergeCell ref="K107:K108"/>
    <mergeCell ref="L107:L108"/>
    <mergeCell ref="L101:L102"/>
    <mergeCell ref="B103:C104"/>
    <mergeCell ref="D103:D104"/>
    <mergeCell ref="E103:E104"/>
    <mergeCell ref="F103:F104"/>
    <mergeCell ref="G103:G104"/>
    <mergeCell ref="H103:H104"/>
    <mergeCell ref="I103:I104"/>
    <mergeCell ref="J103:J104"/>
    <mergeCell ref="B101:C102"/>
    <mergeCell ref="D101:D102"/>
    <mergeCell ref="E101:E102"/>
    <mergeCell ref="F101:F102"/>
    <mergeCell ref="G101:G102"/>
    <mergeCell ref="H101:H102"/>
    <mergeCell ref="I101:I102"/>
    <mergeCell ref="J101:J102"/>
    <mergeCell ref="K101:K102"/>
    <mergeCell ref="L97:L98"/>
    <mergeCell ref="B99:C100"/>
    <mergeCell ref="D99:D100"/>
    <mergeCell ref="E99:E100"/>
    <mergeCell ref="F99:F100"/>
    <mergeCell ref="G99:G100"/>
    <mergeCell ref="H99:H100"/>
    <mergeCell ref="I99:I100"/>
    <mergeCell ref="J99:J100"/>
    <mergeCell ref="K99:K100"/>
    <mergeCell ref="L99:L100"/>
    <mergeCell ref="B97:C98"/>
    <mergeCell ref="D97:D98"/>
    <mergeCell ref="E97:E98"/>
    <mergeCell ref="F97:F98"/>
    <mergeCell ref="G97:G98"/>
    <mergeCell ref="H97:H98"/>
    <mergeCell ref="I97:I98"/>
    <mergeCell ref="J97:J98"/>
    <mergeCell ref="K97:K98"/>
    <mergeCell ref="L93:L94"/>
    <mergeCell ref="B95:C96"/>
    <mergeCell ref="D95:D96"/>
    <mergeCell ref="E95:E96"/>
    <mergeCell ref="F95:F96"/>
    <mergeCell ref="G95:G96"/>
    <mergeCell ref="H95:H96"/>
    <mergeCell ref="I95:I96"/>
    <mergeCell ref="J95:J96"/>
    <mergeCell ref="K95:K96"/>
    <mergeCell ref="L95:L96"/>
    <mergeCell ref="B93:C94"/>
    <mergeCell ref="D93:D94"/>
    <mergeCell ref="E93:E94"/>
    <mergeCell ref="F93:F94"/>
    <mergeCell ref="G93:G94"/>
    <mergeCell ref="H93:H94"/>
    <mergeCell ref="I93:I94"/>
    <mergeCell ref="J93:J94"/>
    <mergeCell ref="K93:K94"/>
    <mergeCell ref="L89:L90"/>
    <mergeCell ref="B91:C92"/>
    <mergeCell ref="D91:D92"/>
    <mergeCell ref="E91:E92"/>
    <mergeCell ref="F91:F92"/>
    <mergeCell ref="G91:G92"/>
    <mergeCell ref="H91:H92"/>
    <mergeCell ref="I91:I92"/>
    <mergeCell ref="J91:J92"/>
    <mergeCell ref="L91:L92"/>
    <mergeCell ref="B89:C90"/>
    <mergeCell ref="D89:D90"/>
    <mergeCell ref="E89:E90"/>
    <mergeCell ref="F89:F90"/>
    <mergeCell ref="G89:G90"/>
    <mergeCell ref="H89:H90"/>
    <mergeCell ref="I89:I90"/>
    <mergeCell ref="J89:J90"/>
    <mergeCell ref="K89:K90"/>
    <mergeCell ref="L85:L86"/>
    <mergeCell ref="B87:C88"/>
    <mergeCell ref="D87:D88"/>
    <mergeCell ref="E87:E88"/>
    <mergeCell ref="F87:F88"/>
    <mergeCell ref="G87:G88"/>
    <mergeCell ref="H87:H88"/>
    <mergeCell ref="I87:I88"/>
    <mergeCell ref="J87:J88"/>
    <mergeCell ref="K87:K88"/>
    <mergeCell ref="L87:L88"/>
    <mergeCell ref="B85:C86"/>
    <mergeCell ref="D85:D86"/>
    <mergeCell ref="E85:E86"/>
    <mergeCell ref="F85:F86"/>
    <mergeCell ref="G85:G86"/>
    <mergeCell ref="H85:H86"/>
    <mergeCell ref="I85:I86"/>
    <mergeCell ref="J85:J86"/>
    <mergeCell ref="K85:K86"/>
    <mergeCell ref="L81:L82"/>
    <mergeCell ref="B83:C84"/>
    <mergeCell ref="D83:D84"/>
    <mergeCell ref="E83:E84"/>
    <mergeCell ref="F83:F84"/>
    <mergeCell ref="G83:G84"/>
    <mergeCell ref="H83:H84"/>
    <mergeCell ref="I83:I84"/>
    <mergeCell ref="J83:J84"/>
    <mergeCell ref="K83:K84"/>
    <mergeCell ref="L83:L84"/>
    <mergeCell ref="B81:C82"/>
    <mergeCell ref="D81:D82"/>
    <mergeCell ref="E81:E82"/>
    <mergeCell ref="F81:F82"/>
    <mergeCell ref="G81:G82"/>
    <mergeCell ref="H81:H82"/>
    <mergeCell ref="I81:I82"/>
    <mergeCell ref="J81:J82"/>
    <mergeCell ref="K81:K82"/>
    <mergeCell ref="L77:L78"/>
    <mergeCell ref="B79:C80"/>
    <mergeCell ref="D79:D80"/>
    <mergeCell ref="E79:E80"/>
    <mergeCell ref="F79:F80"/>
    <mergeCell ref="G79:G80"/>
    <mergeCell ref="H79:H80"/>
    <mergeCell ref="I79:I80"/>
    <mergeCell ref="J79:J80"/>
    <mergeCell ref="K79:K80"/>
    <mergeCell ref="L79:L80"/>
    <mergeCell ref="B71:C71"/>
    <mergeCell ref="B72:C72"/>
    <mergeCell ref="N72:N96"/>
    <mergeCell ref="B73:C73"/>
    <mergeCell ref="B74:C74"/>
    <mergeCell ref="B75:C76"/>
    <mergeCell ref="D75:D76"/>
    <mergeCell ref="E75:E76"/>
    <mergeCell ref="F75:F76"/>
    <mergeCell ref="G75:G76"/>
    <mergeCell ref="H75:H76"/>
    <mergeCell ref="I75:I76"/>
    <mergeCell ref="J75:J76"/>
    <mergeCell ref="K75:K76"/>
    <mergeCell ref="L75:L76"/>
    <mergeCell ref="B77:C78"/>
    <mergeCell ref="D77:D78"/>
    <mergeCell ref="E77:E78"/>
    <mergeCell ref="F77:F78"/>
    <mergeCell ref="G77:G78"/>
    <mergeCell ref="H77:H78"/>
    <mergeCell ref="I77:I78"/>
    <mergeCell ref="J77:J78"/>
    <mergeCell ref="K77:K78"/>
    <mergeCell ref="B68:C68"/>
    <mergeCell ref="D68:F68"/>
    <mergeCell ref="G68:I68"/>
    <mergeCell ref="J68:L68"/>
    <mergeCell ref="B69:C69"/>
    <mergeCell ref="D69:F69"/>
    <mergeCell ref="G69:I69"/>
    <mergeCell ref="J69:L69"/>
    <mergeCell ref="B70:C70"/>
    <mergeCell ref="B63:C63"/>
    <mergeCell ref="B64:C64"/>
    <mergeCell ref="B66:C66"/>
    <mergeCell ref="D66:F66"/>
    <mergeCell ref="G66:I66"/>
    <mergeCell ref="J66:L66"/>
    <mergeCell ref="B67:C67"/>
    <mergeCell ref="D67:F67"/>
    <mergeCell ref="G67:I67"/>
    <mergeCell ref="J67:L67"/>
    <mergeCell ref="L59:L60"/>
    <mergeCell ref="B61:C62"/>
    <mergeCell ref="D61:D62"/>
    <mergeCell ref="E61:E62"/>
    <mergeCell ref="F61:F62"/>
    <mergeCell ref="G61:G62"/>
    <mergeCell ref="H61:H62"/>
    <mergeCell ref="I61:I62"/>
    <mergeCell ref="J61:J62"/>
    <mergeCell ref="K61:K62"/>
    <mergeCell ref="L61:L62"/>
    <mergeCell ref="B59:C60"/>
    <mergeCell ref="D59:D60"/>
    <mergeCell ref="E59:E60"/>
    <mergeCell ref="F59:F60"/>
    <mergeCell ref="G59:G60"/>
    <mergeCell ref="H59:H60"/>
    <mergeCell ref="I59:I60"/>
    <mergeCell ref="J59:J60"/>
    <mergeCell ref="K59:K60"/>
    <mergeCell ref="L55:L56"/>
    <mergeCell ref="B57:C58"/>
    <mergeCell ref="D57:D58"/>
    <mergeCell ref="E57:E58"/>
    <mergeCell ref="F57:F58"/>
    <mergeCell ref="G57:G58"/>
    <mergeCell ref="H57:H58"/>
    <mergeCell ref="I57:I58"/>
    <mergeCell ref="J57:J58"/>
    <mergeCell ref="K57:K58"/>
    <mergeCell ref="L57:L58"/>
    <mergeCell ref="B55:C56"/>
    <mergeCell ref="D55:D56"/>
    <mergeCell ref="E55:E56"/>
    <mergeCell ref="F55:F56"/>
    <mergeCell ref="G55:G56"/>
    <mergeCell ref="H55:H56"/>
    <mergeCell ref="I55:I56"/>
    <mergeCell ref="J55:J56"/>
    <mergeCell ref="K55:K56"/>
    <mergeCell ref="L51:L52"/>
    <mergeCell ref="B53:C54"/>
    <mergeCell ref="D53:D54"/>
    <mergeCell ref="E53:E54"/>
    <mergeCell ref="F53:F54"/>
    <mergeCell ref="G53:G54"/>
    <mergeCell ref="H53:H54"/>
    <mergeCell ref="I53:I54"/>
    <mergeCell ref="J53:J54"/>
    <mergeCell ref="K53:K54"/>
    <mergeCell ref="L53:L54"/>
    <mergeCell ref="B51:C52"/>
    <mergeCell ref="D51:D52"/>
    <mergeCell ref="E51:E52"/>
    <mergeCell ref="F51:F52"/>
    <mergeCell ref="G51:G52"/>
    <mergeCell ref="H51:H52"/>
    <mergeCell ref="I51:I52"/>
    <mergeCell ref="J51:J52"/>
    <mergeCell ref="K51:K52"/>
    <mergeCell ref="L47:L48"/>
    <mergeCell ref="B49:C50"/>
    <mergeCell ref="D49:D50"/>
    <mergeCell ref="E49:E50"/>
    <mergeCell ref="F49:F50"/>
    <mergeCell ref="G49:G50"/>
    <mergeCell ref="H49:H50"/>
    <mergeCell ref="I49:I50"/>
    <mergeCell ref="J49:J50"/>
    <mergeCell ref="K49:K50"/>
    <mergeCell ref="L49:L50"/>
    <mergeCell ref="B47:C48"/>
    <mergeCell ref="D47:D48"/>
    <mergeCell ref="E47:E48"/>
    <mergeCell ref="F47:F48"/>
    <mergeCell ref="G47:G48"/>
    <mergeCell ref="H47:H48"/>
    <mergeCell ref="I47:I48"/>
    <mergeCell ref="J47:J48"/>
    <mergeCell ref="K47:K48"/>
    <mergeCell ref="L43:L44"/>
    <mergeCell ref="B45:C46"/>
    <mergeCell ref="D45:D46"/>
    <mergeCell ref="E45:E46"/>
    <mergeCell ref="F45:F46"/>
    <mergeCell ref="G45:G46"/>
    <mergeCell ref="H45:H46"/>
    <mergeCell ref="I45:I46"/>
    <mergeCell ref="J45:J46"/>
    <mergeCell ref="K45:K46"/>
    <mergeCell ref="L45:L46"/>
    <mergeCell ref="B43:C44"/>
    <mergeCell ref="D43:D44"/>
    <mergeCell ref="E43:E44"/>
    <mergeCell ref="F43:F44"/>
    <mergeCell ref="G43:G44"/>
    <mergeCell ref="H43:H44"/>
    <mergeCell ref="I43:I44"/>
    <mergeCell ref="J43:J44"/>
    <mergeCell ref="K43:K44"/>
    <mergeCell ref="L39:L40"/>
    <mergeCell ref="B41:C42"/>
    <mergeCell ref="D41:D42"/>
    <mergeCell ref="E41:E42"/>
    <mergeCell ref="F41:F42"/>
    <mergeCell ref="G41:G42"/>
    <mergeCell ref="H41:H42"/>
    <mergeCell ref="I41:I42"/>
    <mergeCell ref="J41:J42"/>
    <mergeCell ref="K41:K42"/>
    <mergeCell ref="L41:L42"/>
    <mergeCell ref="B39:C40"/>
    <mergeCell ref="D39:D40"/>
    <mergeCell ref="E39:E40"/>
    <mergeCell ref="F39:F40"/>
    <mergeCell ref="G39:G40"/>
    <mergeCell ref="H39:H40"/>
    <mergeCell ref="I39:I40"/>
    <mergeCell ref="J39:J40"/>
    <mergeCell ref="K39:K40"/>
    <mergeCell ref="E35:E36"/>
    <mergeCell ref="F35:F36"/>
    <mergeCell ref="G35:G36"/>
    <mergeCell ref="H35:H36"/>
    <mergeCell ref="I35:I36"/>
    <mergeCell ref="J35:J36"/>
    <mergeCell ref="K35:K36"/>
    <mergeCell ref="L35:L36"/>
    <mergeCell ref="B37:C38"/>
    <mergeCell ref="D37:D38"/>
    <mergeCell ref="E37:E38"/>
    <mergeCell ref="F37:F38"/>
    <mergeCell ref="G37:G38"/>
    <mergeCell ref="H37:H38"/>
    <mergeCell ref="I37:I38"/>
    <mergeCell ref="J37:J38"/>
    <mergeCell ref="K37:K38"/>
    <mergeCell ref="L37:L38"/>
    <mergeCell ref="G31:G32"/>
    <mergeCell ref="H31:H32"/>
    <mergeCell ref="I31:I32"/>
    <mergeCell ref="J31:J32"/>
    <mergeCell ref="K31:K32"/>
    <mergeCell ref="L31:L32"/>
    <mergeCell ref="B33:C34"/>
    <mergeCell ref="D33:D34"/>
    <mergeCell ref="E33:E34"/>
    <mergeCell ref="F33:F34"/>
    <mergeCell ref="G33:G34"/>
    <mergeCell ref="H33:H34"/>
    <mergeCell ref="I33:I34"/>
    <mergeCell ref="J33:J34"/>
    <mergeCell ref="K33:K34"/>
    <mergeCell ref="L33:L34"/>
    <mergeCell ref="G27:G28"/>
    <mergeCell ref="H27:H28"/>
    <mergeCell ref="I27:I28"/>
    <mergeCell ref="J27:J28"/>
    <mergeCell ref="K27:K28"/>
    <mergeCell ref="L27:L28"/>
    <mergeCell ref="B29:C30"/>
    <mergeCell ref="D29:D30"/>
    <mergeCell ref="E29:E30"/>
    <mergeCell ref="F29:F30"/>
    <mergeCell ref="G29:G30"/>
    <mergeCell ref="H29:H30"/>
    <mergeCell ref="I29:I30"/>
    <mergeCell ref="J29:J30"/>
    <mergeCell ref="K29:K30"/>
    <mergeCell ref="L29:L30"/>
    <mergeCell ref="L21:L22"/>
    <mergeCell ref="G23:G24"/>
    <mergeCell ref="H23:H24"/>
    <mergeCell ref="I23:I24"/>
    <mergeCell ref="J23:J24"/>
    <mergeCell ref="K23:K24"/>
    <mergeCell ref="L23:L24"/>
    <mergeCell ref="B25:C26"/>
    <mergeCell ref="D25:D26"/>
    <mergeCell ref="E25:E26"/>
    <mergeCell ref="F25:F26"/>
    <mergeCell ref="G25:G26"/>
    <mergeCell ref="H25:H26"/>
    <mergeCell ref="I25:I26"/>
    <mergeCell ref="J25:J26"/>
    <mergeCell ref="K25:K26"/>
    <mergeCell ref="L25:L26"/>
    <mergeCell ref="B21:C22"/>
    <mergeCell ref="D21:D22"/>
    <mergeCell ref="E21:E22"/>
    <mergeCell ref="F21:F22"/>
    <mergeCell ref="G21:G22"/>
    <mergeCell ref="H21:H22"/>
    <mergeCell ref="I21:I22"/>
    <mergeCell ref="B17:C18"/>
    <mergeCell ref="D17:D18"/>
    <mergeCell ref="I19:I20"/>
    <mergeCell ref="J19:J20"/>
    <mergeCell ref="K19:K20"/>
    <mergeCell ref="L19:L20"/>
    <mergeCell ref="D19:D20"/>
    <mergeCell ref="E19:E20"/>
    <mergeCell ref="F19:F20"/>
    <mergeCell ref="G19:G20"/>
    <mergeCell ref="H19:H20"/>
    <mergeCell ref="B1:L1"/>
    <mergeCell ref="N1:N5"/>
    <mergeCell ref="B6:C6"/>
    <mergeCell ref="D6:F6"/>
    <mergeCell ref="G6:I6"/>
    <mergeCell ref="J6:L6"/>
    <mergeCell ref="N6:N71"/>
    <mergeCell ref="B7:C7"/>
    <mergeCell ref="D7:F7"/>
    <mergeCell ref="G7:I7"/>
    <mergeCell ref="G8:I8"/>
    <mergeCell ref="J8:L8"/>
    <mergeCell ref="B11:C11"/>
    <mergeCell ref="B12:C12"/>
    <mergeCell ref="E15:E16"/>
    <mergeCell ref="F15:F16"/>
    <mergeCell ref="G15:G16"/>
    <mergeCell ref="H15:H16"/>
    <mergeCell ref="I15:I16"/>
    <mergeCell ref="D31:D32"/>
    <mergeCell ref="E31:E32"/>
    <mergeCell ref="F31:F32"/>
    <mergeCell ref="B35:C36"/>
    <mergeCell ref="D35:D36"/>
    <mergeCell ref="B3:L3"/>
    <mergeCell ref="B4:L4"/>
    <mergeCell ref="K91:K92"/>
    <mergeCell ref="K103:K104"/>
    <mergeCell ref="L103:L104"/>
    <mergeCell ref="G9:I9"/>
    <mergeCell ref="J9:L9"/>
    <mergeCell ref="J7:L7"/>
    <mergeCell ref="B8:C8"/>
    <mergeCell ref="D8:F8"/>
    <mergeCell ref="E17:E18"/>
    <mergeCell ref="F17:F18"/>
    <mergeCell ref="G17:G18"/>
    <mergeCell ref="H17:H18"/>
    <mergeCell ref="I17:I18"/>
    <mergeCell ref="J17:J18"/>
    <mergeCell ref="K17:K18"/>
    <mergeCell ref="L17:L18"/>
    <mergeCell ref="B19:C20"/>
    <mergeCell ref="J21:J22"/>
    <mergeCell ref="K21:K22"/>
    <mergeCell ref="J15:J16"/>
    <mergeCell ref="K15:K16"/>
    <mergeCell ref="L15:L16"/>
    <mergeCell ref="M1:M9"/>
    <mergeCell ref="M10:M123"/>
    <mergeCell ref="N97:N100"/>
    <mergeCell ref="N101:N129"/>
    <mergeCell ref="M124:M129"/>
    <mergeCell ref="A118:A127"/>
    <mergeCell ref="B105:C106"/>
    <mergeCell ref="D105:D106"/>
    <mergeCell ref="B9:C9"/>
    <mergeCell ref="D9:F9"/>
    <mergeCell ref="B10:C10"/>
    <mergeCell ref="B13:C13"/>
    <mergeCell ref="B14:C14"/>
    <mergeCell ref="B15:C16"/>
    <mergeCell ref="D15:D16"/>
    <mergeCell ref="B23:C24"/>
    <mergeCell ref="D23:D24"/>
    <mergeCell ref="E23:E24"/>
    <mergeCell ref="F23:F24"/>
    <mergeCell ref="B27:C28"/>
    <mergeCell ref="D27:D28"/>
    <mergeCell ref="E27:E28"/>
    <mergeCell ref="F27:F28"/>
    <mergeCell ref="B31:C32"/>
  </mergeCells>
  <phoneticPr fontId="0" type="noConversion"/>
  <printOptions horizontalCentered="1"/>
  <pageMargins left="0.5" right="0.5" top="0.5" bottom="0.5" header="0" footer="0.5"/>
  <pageSetup scale="29" orientation="landscape" r:id="rId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H88"/>
  <sheetViews>
    <sheetView showGridLines="0" view="pageBreakPreview" zoomScale="85" zoomScaleNormal="100" zoomScaleSheetLayoutView="85" workbookViewId="0">
      <selection sqref="A1:D1"/>
    </sheetView>
  </sheetViews>
  <sheetFormatPr defaultRowHeight="12.75" x14ac:dyDescent="0.2"/>
  <cols>
    <col min="1" max="1" width="3" bestFit="1" customWidth="1"/>
    <col min="2" max="2" width="6.140625" customWidth="1"/>
    <col min="3" max="3" width="20.7109375" customWidth="1"/>
    <col min="4" max="4" width="35.7109375" customWidth="1"/>
    <col min="5" max="5" width="32.7109375" customWidth="1"/>
    <col min="6" max="6" width="20.7109375" customWidth="1"/>
    <col min="7" max="7" width="12" customWidth="1"/>
    <col min="8" max="8" width="18.140625" customWidth="1"/>
  </cols>
  <sheetData>
    <row r="1" spans="1:8" ht="18" customHeight="1" x14ac:dyDescent="0.2">
      <c r="A1" s="1273"/>
      <c r="B1" s="1273"/>
      <c r="C1" s="1273"/>
      <c r="D1" s="1273"/>
      <c r="E1" s="1178" t="s">
        <v>1796</v>
      </c>
      <c r="F1" s="1273"/>
      <c r="G1" s="1273"/>
      <c r="H1" s="994" t="str">
        <f>IF('Cover Page'!E14&gt;0,'Cover Page'!E14," ")</f>
        <v xml:space="preserve"> </v>
      </c>
    </row>
    <row r="2" spans="1:8" ht="18" customHeight="1" x14ac:dyDescent="0.2">
      <c r="A2" s="1160" t="s">
        <v>2122</v>
      </c>
      <c r="B2" s="1244"/>
      <c r="C2" s="1177" t="str">
        <f>IF('Cover Page'!$A$1&gt;0,'Cover Page'!$A$1," ")</f>
        <v xml:space="preserve"> </v>
      </c>
      <c r="D2" s="1223"/>
      <c r="E2" s="1223"/>
      <c r="F2" s="1223"/>
      <c r="G2" s="1223"/>
      <c r="H2" s="1223"/>
    </row>
    <row r="3" spans="1:8" ht="12.75" customHeight="1" x14ac:dyDescent="0.2"/>
    <row r="4" spans="1:8" ht="12.75" customHeight="1" x14ac:dyDescent="0.2">
      <c r="E4" s="88" t="s">
        <v>966</v>
      </c>
      <c r="F4" s="88"/>
      <c r="G4" s="88"/>
    </row>
    <row r="5" spans="1:8" ht="12.75" customHeight="1" x14ac:dyDescent="0.2">
      <c r="E5" s="88"/>
      <c r="F5" s="88"/>
      <c r="G5" s="88"/>
    </row>
    <row r="6" spans="1:8" ht="12.75" customHeight="1" x14ac:dyDescent="0.2">
      <c r="A6" s="103" t="s">
        <v>1970</v>
      </c>
      <c r="B6" s="1160" t="s">
        <v>1785</v>
      </c>
      <c r="C6" s="1160"/>
      <c r="D6" s="1160"/>
      <c r="E6" s="1160"/>
      <c r="F6" s="1160"/>
      <c r="G6" s="1160"/>
      <c r="H6" s="1160"/>
    </row>
    <row r="7" spans="1:8" ht="12.75" customHeight="1" x14ac:dyDescent="0.2">
      <c r="B7" s="1244" t="s">
        <v>351</v>
      </c>
      <c r="C7" s="1244"/>
      <c r="D7" s="1244"/>
      <c r="E7" s="1244"/>
      <c r="F7" s="1244"/>
      <c r="G7" s="1244"/>
      <c r="H7" s="1244"/>
    </row>
    <row r="8" spans="1:8" ht="12.75" customHeight="1" x14ac:dyDescent="0.2">
      <c r="B8" s="1244" t="s">
        <v>1786</v>
      </c>
      <c r="C8" s="1244"/>
      <c r="D8" s="1244"/>
      <c r="E8" s="1244"/>
      <c r="F8" s="1244"/>
      <c r="G8" s="1244"/>
      <c r="H8" s="1244"/>
    </row>
    <row r="9" spans="1:8" ht="12.75" customHeight="1" thickBot="1" x14ac:dyDescent="0.25">
      <c r="B9" s="817"/>
      <c r="C9" s="11"/>
      <c r="D9" s="11"/>
      <c r="E9" s="11"/>
      <c r="F9" s="11"/>
      <c r="G9" s="11"/>
      <c r="H9" s="11"/>
    </row>
    <row r="10" spans="1:8" ht="38.25" customHeight="1" x14ac:dyDescent="0.2">
      <c r="A10" s="1261"/>
      <c r="B10" s="1262"/>
      <c r="C10" s="1263"/>
      <c r="D10" s="89"/>
      <c r="E10" s="89" t="s">
        <v>28</v>
      </c>
      <c r="F10" s="820" t="s">
        <v>343</v>
      </c>
      <c r="G10" s="1277" t="s">
        <v>344</v>
      </c>
      <c r="H10" s="1278"/>
    </row>
    <row r="11" spans="1:8" s="30" customFormat="1" ht="12.75" customHeight="1" x14ac:dyDescent="0.2">
      <c r="A11" s="1274" t="s">
        <v>149</v>
      </c>
      <c r="B11" s="1275"/>
      <c r="C11" s="1276"/>
      <c r="D11" s="160" t="s">
        <v>151</v>
      </c>
      <c r="E11" s="160" t="s">
        <v>29</v>
      </c>
      <c r="F11" s="805" t="s">
        <v>30</v>
      </c>
      <c r="G11" s="821" t="s">
        <v>345</v>
      </c>
      <c r="H11" s="822" t="s">
        <v>346</v>
      </c>
    </row>
    <row r="12" spans="1:8" ht="12.75" customHeight="1" x14ac:dyDescent="0.2">
      <c r="A12" s="1274" t="s">
        <v>150</v>
      </c>
      <c r="B12" s="1275"/>
      <c r="C12" s="1276"/>
      <c r="D12" s="160" t="s">
        <v>152</v>
      </c>
      <c r="E12" s="160" t="s">
        <v>153</v>
      </c>
      <c r="F12" s="805" t="s">
        <v>154</v>
      </c>
      <c r="G12" s="1279" t="s">
        <v>1793</v>
      </c>
      <c r="H12" s="1280"/>
    </row>
    <row r="13" spans="1:8" ht="12.75" customHeight="1" x14ac:dyDescent="0.2">
      <c r="A13" s="1264"/>
      <c r="B13" s="1265"/>
      <c r="C13" s="1266"/>
      <c r="D13" s="160"/>
      <c r="E13" s="161"/>
      <c r="F13" s="805"/>
      <c r="G13" s="818"/>
      <c r="H13" s="810"/>
    </row>
    <row r="14" spans="1:8" ht="12.75" customHeight="1" x14ac:dyDescent="0.2">
      <c r="A14" s="1267"/>
      <c r="B14" s="1268"/>
      <c r="C14" s="1269"/>
      <c r="D14" s="513"/>
      <c r="E14" s="513"/>
      <c r="F14" s="811"/>
      <c r="G14" s="811"/>
      <c r="H14" s="794"/>
    </row>
    <row r="15" spans="1:8" ht="12.75" customHeight="1" x14ac:dyDescent="0.2">
      <c r="A15" s="1267"/>
      <c r="B15" s="1268"/>
      <c r="C15" s="1269"/>
      <c r="D15" s="513"/>
      <c r="E15" s="513"/>
      <c r="F15" s="807"/>
      <c r="G15" s="807"/>
      <c r="H15" s="794"/>
    </row>
    <row r="16" spans="1:8" ht="12.75" customHeight="1" x14ac:dyDescent="0.2">
      <c r="A16" s="1267"/>
      <c r="B16" s="1268"/>
      <c r="C16" s="1269"/>
      <c r="D16" s="513"/>
      <c r="E16" s="513"/>
      <c r="F16" s="807"/>
      <c r="G16" s="807"/>
      <c r="H16" s="794"/>
    </row>
    <row r="17" spans="1:8" ht="12.75" customHeight="1" x14ac:dyDescent="0.2">
      <c r="A17" s="1267"/>
      <c r="B17" s="1268"/>
      <c r="C17" s="1269"/>
      <c r="D17" s="513"/>
      <c r="E17" s="513"/>
      <c r="F17" s="807"/>
      <c r="G17" s="807"/>
      <c r="H17" s="794"/>
    </row>
    <row r="18" spans="1:8" ht="12.75" customHeight="1" x14ac:dyDescent="0.2">
      <c r="A18" s="1267"/>
      <c r="B18" s="1268"/>
      <c r="C18" s="1269"/>
      <c r="D18" s="513"/>
      <c r="E18" s="513"/>
      <c r="F18" s="807"/>
      <c r="G18" s="807"/>
      <c r="H18" s="794"/>
    </row>
    <row r="19" spans="1:8" ht="12.75" customHeight="1" x14ac:dyDescent="0.2">
      <c r="A19" s="1267"/>
      <c r="B19" s="1268"/>
      <c r="C19" s="1269"/>
      <c r="D19" s="513"/>
      <c r="E19" s="513"/>
      <c r="F19" s="807"/>
      <c r="G19" s="807"/>
      <c r="H19" s="794"/>
    </row>
    <row r="20" spans="1:8" ht="12.75" customHeight="1" x14ac:dyDescent="0.2">
      <c r="A20" s="1267"/>
      <c r="B20" s="1268"/>
      <c r="C20" s="1269"/>
      <c r="D20" s="513"/>
      <c r="E20" s="513"/>
      <c r="F20" s="807"/>
      <c r="G20" s="807"/>
      <c r="H20" s="794"/>
    </row>
    <row r="21" spans="1:8" ht="12.75" customHeight="1" x14ac:dyDescent="0.2">
      <c r="A21" s="1267"/>
      <c r="B21" s="1268"/>
      <c r="C21" s="1269"/>
      <c r="D21" s="513"/>
      <c r="E21" s="513"/>
      <c r="F21" s="807"/>
      <c r="G21" s="807"/>
      <c r="H21" s="794"/>
    </row>
    <row r="22" spans="1:8" ht="12.75" customHeight="1" x14ac:dyDescent="0.2">
      <c r="A22" s="1267"/>
      <c r="B22" s="1268"/>
      <c r="C22" s="1269"/>
      <c r="D22" s="513"/>
      <c r="E22" s="513"/>
      <c r="F22" s="807"/>
      <c r="G22" s="807"/>
      <c r="H22" s="794"/>
    </row>
    <row r="23" spans="1:8" ht="12.75" customHeight="1" x14ac:dyDescent="0.2">
      <c r="A23" s="1267"/>
      <c r="B23" s="1268"/>
      <c r="C23" s="1269"/>
      <c r="D23" s="513"/>
      <c r="E23" s="513"/>
      <c r="F23" s="807"/>
      <c r="G23" s="807"/>
      <c r="H23" s="794"/>
    </row>
    <row r="24" spans="1:8" ht="12.75" customHeight="1" x14ac:dyDescent="0.2">
      <c r="A24" s="1267"/>
      <c r="B24" s="1268"/>
      <c r="C24" s="1269"/>
      <c r="D24" s="513"/>
      <c r="E24" s="513"/>
      <c r="F24" s="807"/>
      <c r="G24" s="807"/>
      <c r="H24" s="794"/>
    </row>
    <row r="25" spans="1:8" ht="12.75" customHeight="1" x14ac:dyDescent="0.2">
      <c r="A25" s="1267"/>
      <c r="B25" s="1268"/>
      <c r="C25" s="1269"/>
      <c r="D25" s="513"/>
      <c r="E25" s="513"/>
      <c r="F25" s="807"/>
      <c r="G25" s="807"/>
      <c r="H25" s="794"/>
    </row>
    <row r="26" spans="1:8" ht="12.75" customHeight="1" x14ac:dyDescent="0.2">
      <c r="A26" s="1267"/>
      <c r="B26" s="1268"/>
      <c r="C26" s="1269"/>
      <c r="D26" s="513"/>
      <c r="E26" s="513"/>
      <c r="F26" s="807"/>
      <c r="G26" s="807"/>
      <c r="H26" s="794"/>
    </row>
    <row r="27" spans="1:8" ht="12.75" customHeight="1" x14ac:dyDescent="0.2">
      <c r="A27" s="1267"/>
      <c r="B27" s="1268"/>
      <c r="C27" s="1269"/>
      <c r="D27" s="513"/>
      <c r="E27" s="513"/>
      <c r="F27" s="807"/>
      <c r="G27" s="807"/>
      <c r="H27" s="794"/>
    </row>
    <row r="28" spans="1:8" ht="12.75" customHeight="1" thickBot="1" x14ac:dyDescent="0.25">
      <c r="A28" s="1270"/>
      <c r="B28" s="1271"/>
      <c r="C28" s="1272"/>
      <c r="D28" s="515"/>
      <c r="E28" s="515"/>
      <c r="F28" s="806"/>
      <c r="G28" s="806"/>
      <c r="H28" s="795"/>
    </row>
    <row r="29" spans="1:8" ht="12.75" customHeight="1" x14ac:dyDescent="0.2">
      <c r="A29" s="815"/>
      <c r="B29" s="823" t="s">
        <v>347</v>
      </c>
      <c r="C29" s="815"/>
      <c r="D29" s="815"/>
      <c r="E29" s="815"/>
      <c r="F29" s="815"/>
      <c r="G29" s="815"/>
      <c r="H29" s="819"/>
    </row>
    <row r="30" spans="1:8" ht="12.75" customHeight="1" x14ac:dyDescent="0.2">
      <c r="A30" s="815"/>
      <c r="B30" s="823" t="s">
        <v>348</v>
      </c>
      <c r="C30" s="815"/>
      <c r="D30" s="815"/>
      <c r="E30" s="815"/>
      <c r="F30" s="815"/>
      <c r="G30" s="815"/>
      <c r="H30" s="819"/>
    </row>
    <row r="31" spans="1:8" ht="12.75" customHeight="1" x14ac:dyDescent="0.2"/>
    <row r="32" spans="1:8" ht="12.75" customHeight="1" x14ac:dyDescent="0.2">
      <c r="A32" s="104" t="s">
        <v>967</v>
      </c>
      <c r="B32" s="1244" t="s">
        <v>1787</v>
      </c>
      <c r="C32" s="1244"/>
      <c r="D32" s="1244"/>
      <c r="E32" s="1244"/>
      <c r="F32" s="1244"/>
      <c r="G32" s="1244"/>
      <c r="H32" s="1244"/>
    </row>
    <row r="33" spans="1:8" ht="12.75" customHeight="1" x14ac:dyDescent="0.2">
      <c r="B33" s="1244" t="s">
        <v>1788</v>
      </c>
      <c r="C33" s="1244"/>
      <c r="D33" s="1244"/>
      <c r="E33" s="1244"/>
      <c r="F33" s="1244"/>
      <c r="G33" s="1244"/>
      <c r="H33" s="1244"/>
    </row>
    <row r="34" spans="1:8" ht="12.75" customHeight="1" x14ac:dyDescent="0.2">
      <c r="B34" s="1244" t="s">
        <v>1789</v>
      </c>
      <c r="C34" s="1244"/>
      <c r="D34" s="1244"/>
      <c r="E34" s="1244"/>
      <c r="F34" s="1244"/>
      <c r="G34" s="1244"/>
      <c r="H34" s="1244"/>
    </row>
    <row r="35" spans="1:8" ht="12.75" customHeight="1" x14ac:dyDescent="0.2">
      <c r="B35" s="1244" t="s">
        <v>1790</v>
      </c>
      <c r="C35" s="1244"/>
      <c r="D35" s="1244"/>
      <c r="E35" s="1244"/>
      <c r="F35" s="1244"/>
      <c r="G35" s="1244"/>
      <c r="H35" s="1244"/>
    </row>
    <row r="36" spans="1:8" ht="12.75" customHeight="1" x14ac:dyDescent="0.2">
      <c r="B36" s="1244" t="s">
        <v>1791</v>
      </c>
      <c r="C36" s="1244"/>
      <c r="D36" s="1244"/>
      <c r="E36" s="1244"/>
      <c r="F36" s="1244"/>
      <c r="G36" s="1244"/>
      <c r="H36" s="1244"/>
    </row>
    <row r="37" spans="1:8" ht="12.75" customHeight="1" x14ac:dyDescent="0.2">
      <c r="B37" s="1244" t="s">
        <v>1792</v>
      </c>
      <c r="C37" s="1244"/>
      <c r="D37" s="1244"/>
      <c r="E37" s="1244"/>
      <c r="F37" s="1244"/>
      <c r="G37" s="1244"/>
      <c r="H37" s="1244"/>
    </row>
    <row r="38" spans="1:8" ht="5.25" customHeight="1" thickBot="1" x14ac:dyDescent="0.25"/>
    <row r="39" spans="1:8" ht="12.75" customHeight="1" x14ac:dyDescent="0.2">
      <c r="A39" s="1195"/>
      <c r="B39" s="1196"/>
      <c r="C39" s="1196"/>
      <c r="D39" s="1196"/>
      <c r="E39" s="1196"/>
      <c r="F39" s="1196"/>
      <c r="G39" s="1196"/>
      <c r="H39" s="1197"/>
    </row>
    <row r="40" spans="1:8" ht="12.75" customHeight="1" x14ac:dyDescent="0.2">
      <c r="A40" s="1198"/>
      <c r="B40" s="1260"/>
      <c r="C40" s="1260"/>
      <c r="D40" s="1260"/>
      <c r="E40" s="1260"/>
      <c r="F40" s="1260"/>
      <c r="G40" s="1260"/>
      <c r="H40" s="1200"/>
    </row>
    <row r="41" spans="1:8" ht="12.75" customHeight="1" x14ac:dyDescent="0.2">
      <c r="A41" s="1198"/>
      <c r="B41" s="1260"/>
      <c r="C41" s="1260"/>
      <c r="D41" s="1260"/>
      <c r="E41" s="1260"/>
      <c r="F41" s="1260"/>
      <c r="G41" s="1260"/>
      <c r="H41" s="1200"/>
    </row>
    <row r="42" spans="1:8" ht="12.75" customHeight="1" thickBot="1" x14ac:dyDescent="0.25">
      <c r="A42" s="1201"/>
      <c r="B42" s="1202"/>
      <c r="C42" s="1202"/>
      <c r="D42" s="1202"/>
      <c r="E42" s="1202"/>
      <c r="F42" s="1202"/>
      <c r="G42" s="1202"/>
      <c r="H42" s="1203"/>
    </row>
    <row r="43" spans="1:8" ht="12.75" customHeight="1" x14ac:dyDescent="0.2"/>
    <row r="44" spans="1:8" ht="12.75" customHeight="1" x14ac:dyDescent="0.2">
      <c r="A44" s="105" t="s">
        <v>2061</v>
      </c>
      <c r="B44" s="1244" t="s">
        <v>36</v>
      </c>
      <c r="C44" s="1244"/>
      <c r="D44" s="1244"/>
      <c r="E44" s="1244"/>
      <c r="F44" s="1244"/>
      <c r="G44" s="1244"/>
      <c r="H44" s="1244"/>
    </row>
    <row r="45" spans="1:8" ht="12.75" customHeight="1" x14ac:dyDescent="0.2">
      <c r="B45" s="1244" t="s">
        <v>37</v>
      </c>
      <c r="C45" s="1244"/>
      <c r="D45" s="1244"/>
      <c r="E45" s="1244"/>
      <c r="F45" s="1244"/>
      <c r="G45" s="1244"/>
      <c r="H45" s="1244"/>
    </row>
    <row r="46" spans="1:8" ht="5.25" customHeight="1" thickBot="1" x14ac:dyDescent="0.25"/>
    <row r="47" spans="1:8" ht="12.75" customHeight="1" x14ac:dyDescent="0.2">
      <c r="A47" s="1195"/>
      <c r="B47" s="1196"/>
      <c r="C47" s="1196"/>
      <c r="D47" s="1196"/>
      <c r="E47" s="1196"/>
      <c r="F47" s="1196"/>
      <c r="G47" s="1196"/>
      <c r="H47" s="1197"/>
    </row>
    <row r="48" spans="1:8" ht="12.75" customHeight="1" x14ac:dyDescent="0.2">
      <c r="A48" s="1198"/>
      <c r="B48" s="1260"/>
      <c r="C48" s="1260"/>
      <c r="D48" s="1260"/>
      <c r="E48" s="1260"/>
      <c r="F48" s="1260"/>
      <c r="G48" s="1260"/>
      <c r="H48" s="1200"/>
    </row>
    <row r="49" spans="1:8" ht="12.75" customHeight="1" x14ac:dyDescent="0.2">
      <c r="A49" s="1198"/>
      <c r="B49" s="1260"/>
      <c r="C49" s="1260"/>
      <c r="D49" s="1260"/>
      <c r="E49" s="1260"/>
      <c r="F49" s="1260"/>
      <c r="G49" s="1260"/>
      <c r="H49" s="1200"/>
    </row>
    <row r="50" spans="1:8" ht="12.75" customHeight="1" thickBot="1" x14ac:dyDescent="0.25">
      <c r="A50" s="1201"/>
      <c r="B50" s="1202"/>
      <c r="C50" s="1202"/>
      <c r="D50" s="1202"/>
      <c r="E50" s="1202"/>
      <c r="F50" s="1202"/>
      <c r="G50" s="1202"/>
      <c r="H50" s="1203"/>
    </row>
    <row r="51" spans="1:8" ht="12.75" customHeight="1" x14ac:dyDescent="0.2"/>
    <row r="52" spans="1:8" ht="12.75" customHeight="1" x14ac:dyDescent="0.2">
      <c r="A52" s="105" t="s">
        <v>291</v>
      </c>
      <c r="B52" s="1244" t="s">
        <v>2085</v>
      </c>
      <c r="C52" s="1244"/>
      <c r="D52" s="1244"/>
      <c r="E52" s="1244"/>
      <c r="F52" s="1244"/>
      <c r="G52" s="1244"/>
      <c r="H52" s="1244"/>
    </row>
    <row r="53" spans="1:8" ht="12.75" customHeight="1" x14ac:dyDescent="0.2">
      <c r="A53" s="92"/>
      <c r="B53" s="1244" t="s">
        <v>223</v>
      </c>
      <c r="C53" s="1244"/>
      <c r="D53" s="1244"/>
      <c r="E53" s="1244"/>
      <c r="F53" s="1244"/>
      <c r="G53" s="1244"/>
      <c r="H53" s="1244"/>
    </row>
    <row r="54" spans="1:8" ht="12.75" customHeight="1" x14ac:dyDescent="0.2">
      <c r="A54" s="92"/>
      <c r="B54" s="1244" t="s">
        <v>224</v>
      </c>
      <c r="C54" s="1244"/>
      <c r="D54" s="1244"/>
      <c r="E54" s="1244"/>
      <c r="F54" s="1244"/>
      <c r="G54" s="1244"/>
      <c r="H54" s="1244"/>
    </row>
    <row r="55" spans="1:8" ht="5.25" customHeight="1" thickBot="1" x14ac:dyDescent="0.25">
      <c r="A55" s="92"/>
      <c r="B55" s="92"/>
    </row>
    <row r="56" spans="1:8" ht="12.75" customHeight="1" x14ac:dyDescent="0.2">
      <c r="A56" s="1259"/>
      <c r="B56" s="1196"/>
      <c r="C56" s="1196"/>
      <c r="D56" s="1196"/>
      <c r="E56" s="1196"/>
      <c r="F56" s="1196"/>
      <c r="G56" s="1196"/>
      <c r="H56" s="1197"/>
    </row>
    <row r="57" spans="1:8" ht="12.75" customHeight="1" x14ac:dyDescent="0.2">
      <c r="A57" s="1198"/>
      <c r="B57" s="1260"/>
      <c r="C57" s="1260"/>
      <c r="D57" s="1260"/>
      <c r="E57" s="1260"/>
      <c r="F57" s="1260"/>
      <c r="G57" s="1260"/>
      <c r="H57" s="1200"/>
    </row>
    <row r="58" spans="1:8" ht="12.75" customHeight="1" x14ac:dyDescent="0.2">
      <c r="A58" s="1198"/>
      <c r="B58" s="1260"/>
      <c r="C58" s="1260"/>
      <c r="D58" s="1260"/>
      <c r="E58" s="1260"/>
      <c r="F58" s="1260"/>
      <c r="G58" s="1260"/>
      <c r="H58" s="1200"/>
    </row>
    <row r="59" spans="1:8" ht="12.75" customHeight="1" thickBot="1" x14ac:dyDescent="0.25">
      <c r="A59" s="1201"/>
      <c r="B59" s="1202"/>
      <c r="C59" s="1202"/>
      <c r="D59" s="1202"/>
      <c r="E59" s="1202"/>
      <c r="F59" s="1202"/>
      <c r="G59" s="1202"/>
      <c r="H59" s="1203"/>
    </row>
    <row r="60" spans="1:8" ht="12.75" customHeight="1" x14ac:dyDescent="0.2">
      <c r="A60" s="92"/>
      <c r="B60" s="92"/>
    </row>
    <row r="61" spans="1:8" ht="12.75" customHeight="1" x14ac:dyDescent="0.2">
      <c r="A61" s="105" t="s">
        <v>292</v>
      </c>
      <c r="B61" s="1244" t="s">
        <v>225</v>
      </c>
      <c r="C61" s="1244"/>
      <c r="D61" s="1244"/>
      <c r="E61" s="1244"/>
      <c r="F61" s="1244"/>
      <c r="G61" s="1244"/>
      <c r="H61" s="1244"/>
    </row>
    <row r="62" spans="1:8" ht="12.75" customHeight="1" x14ac:dyDescent="0.2">
      <c r="B62" s="1244" t="s">
        <v>226</v>
      </c>
      <c r="C62" s="1244"/>
      <c r="D62" s="1244"/>
      <c r="E62" s="1244"/>
      <c r="F62" s="1244"/>
      <c r="G62" s="1244"/>
      <c r="H62" s="1244"/>
    </row>
    <row r="63" spans="1:8" ht="5.25" customHeight="1" thickBot="1" x14ac:dyDescent="0.25"/>
    <row r="64" spans="1:8" ht="12.75" customHeight="1" x14ac:dyDescent="0.2">
      <c r="A64" s="1195"/>
      <c r="B64" s="1196"/>
      <c r="C64" s="1196"/>
      <c r="D64" s="1196"/>
      <c r="E64" s="1196"/>
      <c r="F64" s="1196"/>
      <c r="G64" s="1196"/>
      <c r="H64" s="1197"/>
    </row>
    <row r="65" spans="1:8" ht="12.75" customHeight="1" x14ac:dyDescent="0.2">
      <c r="A65" s="1198"/>
      <c r="B65" s="1260"/>
      <c r="C65" s="1260"/>
      <c r="D65" s="1260"/>
      <c r="E65" s="1260"/>
      <c r="F65" s="1260"/>
      <c r="G65" s="1260"/>
      <c r="H65" s="1200"/>
    </row>
    <row r="66" spans="1:8" ht="12.75" customHeight="1" x14ac:dyDescent="0.2">
      <c r="A66" s="1198"/>
      <c r="B66" s="1260"/>
      <c r="C66" s="1260"/>
      <c r="D66" s="1260"/>
      <c r="E66" s="1260"/>
      <c r="F66" s="1260"/>
      <c r="G66" s="1260"/>
      <c r="H66" s="1200"/>
    </row>
    <row r="67" spans="1:8" ht="12.75" customHeight="1" thickBot="1" x14ac:dyDescent="0.25">
      <c r="A67" s="1201"/>
      <c r="B67" s="1202"/>
      <c r="C67" s="1202"/>
      <c r="D67" s="1202"/>
      <c r="E67" s="1202"/>
      <c r="F67" s="1202"/>
      <c r="G67" s="1202"/>
      <c r="H67" s="1203"/>
    </row>
    <row r="68" spans="1:8" ht="12.75" customHeight="1" x14ac:dyDescent="0.2"/>
    <row r="69" spans="1:8" ht="12.75" customHeight="1" x14ac:dyDescent="0.2">
      <c r="A69" s="105" t="s">
        <v>898</v>
      </c>
      <c r="B69" s="1244" t="s">
        <v>1205</v>
      </c>
      <c r="C69" s="1244"/>
      <c r="D69" s="1244"/>
      <c r="E69" s="1244"/>
      <c r="F69" s="1244"/>
      <c r="G69" s="1244"/>
      <c r="H69" s="1244"/>
    </row>
    <row r="70" spans="1:8" ht="12.75" customHeight="1" x14ac:dyDescent="0.2">
      <c r="B70" s="1244" t="s">
        <v>1206</v>
      </c>
      <c r="C70" s="1244"/>
      <c r="D70" s="1244"/>
      <c r="E70" s="1244"/>
      <c r="F70" s="1244"/>
      <c r="G70" s="1244"/>
      <c r="H70" s="1244"/>
    </row>
    <row r="71" spans="1:8" ht="5.25" customHeight="1" thickBot="1" x14ac:dyDescent="0.25"/>
    <row r="72" spans="1:8" ht="12.75" customHeight="1" x14ac:dyDescent="0.2">
      <c r="A72" s="1195"/>
      <c r="B72" s="1196"/>
      <c r="C72" s="1196"/>
      <c r="D72" s="1196"/>
      <c r="E72" s="1196"/>
      <c r="F72" s="1196"/>
      <c r="G72" s="1196"/>
      <c r="H72" s="1197"/>
    </row>
    <row r="73" spans="1:8" ht="12.75" customHeight="1" x14ac:dyDescent="0.2">
      <c r="A73" s="1198"/>
      <c r="B73" s="1260"/>
      <c r="C73" s="1260"/>
      <c r="D73" s="1260"/>
      <c r="E73" s="1260"/>
      <c r="F73" s="1260"/>
      <c r="G73" s="1260"/>
      <c r="H73" s="1200"/>
    </row>
    <row r="74" spans="1:8" ht="12.75" customHeight="1" x14ac:dyDescent="0.2">
      <c r="A74" s="1198"/>
      <c r="B74" s="1260"/>
      <c r="C74" s="1260"/>
      <c r="D74" s="1260"/>
      <c r="E74" s="1260"/>
      <c r="F74" s="1260"/>
      <c r="G74" s="1260"/>
      <c r="H74" s="1200"/>
    </row>
    <row r="75" spans="1:8" ht="12.75" customHeight="1" thickBot="1" x14ac:dyDescent="0.25">
      <c r="A75" s="1201"/>
      <c r="B75" s="1202"/>
      <c r="C75" s="1202"/>
      <c r="D75" s="1202"/>
      <c r="E75" s="1202"/>
      <c r="F75" s="1202"/>
      <c r="G75" s="1202"/>
      <c r="H75" s="1203"/>
    </row>
    <row r="76" spans="1:8" ht="12.75" customHeight="1" x14ac:dyDescent="0.2"/>
    <row r="77" spans="1:8" ht="12.75" customHeight="1" x14ac:dyDescent="0.2">
      <c r="A77" s="105" t="s">
        <v>899</v>
      </c>
      <c r="B77" s="1244" t="s">
        <v>1207</v>
      </c>
      <c r="C77" s="1244"/>
      <c r="D77" s="1244"/>
      <c r="E77" s="1244"/>
      <c r="F77" s="1244"/>
      <c r="G77" s="1244"/>
      <c r="H77" s="1244"/>
    </row>
    <row r="78" spans="1:8" ht="12.75" customHeight="1" x14ac:dyDescent="0.2">
      <c r="B78" s="1244" t="s">
        <v>1208</v>
      </c>
      <c r="C78" s="1244"/>
      <c r="D78" s="1244"/>
      <c r="E78" s="1244"/>
      <c r="F78" s="1244"/>
      <c r="G78" s="1244"/>
      <c r="H78" s="1244"/>
    </row>
    <row r="79" spans="1:8" ht="5.25" customHeight="1" thickBot="1" x14ac:dyDescent="0.25"/>
    <row r="80" spans="1:8" ht="12.75" customHeight="1" x14ac:dyDescent="0.2">
      <c r="A80" s="1195"/>
      <c r="B80" s="1196"/>
      <c r="C80" s="1196"/>
      <c r="D80" s="1196"/>
      <c r="E80" s="1196"/>
      <c r="F80" s="1196"/>
      <c r="G80" s="1196"/>
      <c r="H80" s="1197"/>
    </row>
    <row r="81" spans="1:8" ht="12.75" customHeight="1" x14ac:dyDescent="0.2">
      <c r="A81" s="1198"/>
      <c r="B81" s="1260"/>
      <c r="C81" s="1260"/>
      <c r="D81" s="1260"/>
      <c r="E81" s="1260"/>
      <c r="F81" s="1260"/>
      <c r="G81" s="1260"/>
      <c r="H81" s="1200"/>
    </row>
    <row r="82" spans="1:8" ht="12.75" customHeight="1" x14ac:dyDescent="0.2">
      <c r="A82" s="1198"/>
      <c r="B82" s="1260"/>
      <c r="C82" s="1260"/>
      <c r="D82" s="1260"/>
      <c r="E82" s="1260"/>
      <c r="F82" s="1260"/>
      <c r="G82" s="1260"/>
      <c r="H82" s="1200"/>
    </row>
    <row r="83" spans="1:8" ht="13.5" thickBot="1" x14ac:dyDescent="0.25">
      <c r="A83" s="1201"/>
      <c r="B83" s="1202"/>
      <c r="C83" s="1202"/>
      <c r="D83" s="1202"/>
      <c r="E83" s="1202"/>
      <c r="F83" s="1202"/>
      <c r="G83" s="1202"/>
      <c r="H83" s="1203"/>
    </row>
    <row r="84" spans="1:8" s="509" customFormat="1" x14ac:dyDescent="0.2"/>
    <row r="85" spans="1:8" s="509" customFormat="1" x14ac:dyDescent="0.2"/>
    <row r="86" spans="1:8" s="509" customFormat="1" x14ac:dyDescent="0.2"/>
    <row r="87" spans="1:8" s="509" customFormat="1" x14ac:dyDescent="0.2"/>
    <row r="88" spans="1:8" s="509" customFormat="1" x14ac:dyDescent="0.2"/>
  </sheetData>
  <sheetProtection password="C9B0" sheet="1" objects="1" scenarios="1" formatCells="0" formatColumns="0" formatRows="0" insertRows="0"/>
  <customSheetViews>
    <customSheetView guid="{56330057-FDF7-4F01-A54F-39862AA5437F}" showGridLines="0" fitToPage="1">
      <selection sqref="A1:K2"/>
      <pageMargins left="0.25" right="0.25" top="0.5" bottom="0.5" header="0.25" footer="0.25"/>
      <printOptions horizontalCentered="1"/>
      <pageSetup scale="69" orientation="portrait" r:id="rId1"/>
      <headerFooter alignWithMargins="0">
        <oddFooter>&amp;RPage F-3</oddFooter>
      </headerFooter>
    </customSheetView>
    <customSheetView guid="{5798407D-750F-4210-A659-AB18B2146EC8}" showGridLines="0" fitToPage="1" showRuler="0">
      <pageMargins left="0.25" right="0.25" top="0.5" bottom="0.5" header="0.25" footer="0.25"/>
      <printOptions horizontalCentered="1"/>
      <pageSetup scale="66" orientation="portrait" r:id="rId2"/>
      <headerFooter alignWithMargins="0">
        <oddFooter>&amp;RPage F-3</oddFooter>
      </headerFooter>
    </customSheetView>
    <customSheetView guid="{2A3615D7-7698-4568-8705-B8674009C55E}" showGridLines="0" fitToPage="1">
      <selection sqref="A1:K2"/>
      <pageMargins left="0.25" right="0.25" top="0.5" bottom="0.5" header="0.25" footer="0.25"/>
      <printOptions horizontalCentered="1"/>
      <pageSetup scale="69" orientation="portrait" r:id="rId3"/>
      <headerFooter alignWithMargins="0">
        <oddFooter>&amp;RPage F-3</oddFooter>
      </headerFooter>
    </customSheetView>
    <customSheetView guid="{FFE0FEC9-02DE-4FCF-B2B2-8C86F1867C4E}" showGridLines="0" fitToPage="1">
      <selection sqref="A1:K2"/>
      <pageMargins left="0.25" right="0.25" top="0.5" bottom="0.5" header="0.25" footer="0.25"/>
      <printOptions horizontalCentered="1"/>
      <pageSetup scale="69" orientation="portrait" r:id="rId4"/>
      <headerFooter alignWithMargins="0">
        <oddFooter>&amp;RPage F-3</oddFooter>
      </headerFooter>
    </customSheetView>
  </customSheetViews>
  <mergeCells count="51">
    <mergeCell ref="A1:D1"/>
    <mergeCell ref="B6:H6"/>
    <mergeCell ref="B7:H7"/>
    <mergeCell ref="B8:H8"/>
    <mergeCell ref="A16:C16"/>
    <mergeCell ref="A11:C11"/>
    <mergeCell ref="A15:C15"/>
    <mergeCell ref="A12:C12"/>
    <mergeCell ref="G10:H10"/>
    <mergeCell ref="G12:H12"/>
    <mergeCell ref="E1:G1"/>
    <mergeCell ref="A2:B2"/>
    <mergeCell ref="C2:H2"/>
    <mergeCell ref="B32:H32"/>
    <mergeCell ref="A10:C10"/>
    <mergeCell ref="A13:C13"/>
    <mergeCell ref="A14:C14"/>
    <mergeCell ref="A25:C25"/>
    <mergeCell ref="A18:C18"/>
    <mergeCell ref="A19:C19"/>
    <mergeCell ref="A22:C22"/>
    <mergeCell ref="A17:C17"/>
    <mergeCell ref="A28:C28"/>
    <mergeCell ref="A27:C27"/>
    <mergeCell ref="A21:C21"/>
    <mergeCell ref="A20:C20"/>
    <mergeCell ref="A26:C26"/>
    <mergeCell ref="A23:C23"/>
    <mergeCell ref="A24:C24"/>
    <mergeCell ref="B37:H37"/>
    <mergeCell ref="A39:H42"/>
    <mergeCell ref="B44:H44"/>
    <mergeCell ref="B45:H45"/>
    <mergeCell ref="B33:H33"/>
    <mergeCell ref="B34:H34"/>
    <mergeCell ref="B35:H35"/>
    <mergeCell ref="B36:H36"/>
    <mergeCell ref="B78:H78"/>
    <mergeCell ref="A80:H83"/>
    <mergeCell ref="B69:H69"/>
    <mergeCell ref="B70:H70"/>
    <mergeCell ref="A72:H75"/>
    <mergeCell ref="B77:H77"/>
    <mergeCell ref="A56:H59"/>
    <mergeCell ref="B61:H61"/>
    <mergeCell ref="B62:H62"/>
    <mergeCell ref="A64:H67"/>
    <mergeCell ref="A47:H50"/>
    <mergeCell ref="B52:H52"/>
    <mergeCell ref="B53:H53"/>
    <mergeCell ref="B54:H54"/>
  </mergeCells>
  <phoneticPr fontId="0" type="noConversion"/>
  <printOptions horizontalCentered="1"/>
  <pageMargins left="0.25" right="0.25" top="0.5" bottom="0.5" header="0.25" footer="0.25"/>
  <pageSetup scale="66" orientation="portrait" r:id="rId5"/>
  <headerFooter alignWithMargins="0">
    <oddFooter>&amp;RPage F-3</oddFooter>
  </headerFooter>
  <ignoredErrors>
    <ignoredError sqref="A6 A32 A44 A52 A61 A69 A77"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M137"/>
  <sheetViews>
    <sheetView showGridLines="0" view="pageBreakPreview" zoomScale="55" zoomScaleNormal="70" zoomScaleSheetLayoutView="55" workbookViewId="0"/>
  </sheetViews>
  <sheetFormatPr defaultColWidth="9.140625" defaultRowHeight="15" x14ac:dyDescent="0.2"/>
  <cols>
    <col min="1" max="1" width="5" style="895" customWidth="1"/>
    <col min="2" max="2" width="4" style="455" bestFit="1" customWidth="1"/>
    <col min="3" max="3" width="41.42578125" style="457" customWidth="1"/>
    <col min="4" max="11" width="45.7109375" style="457" customWidth="1"/>
    <col min="12" max="12" width="5.140625" style="457" customWidth="1"/>
    <col min="13" max="13" width="5.7109375" style="474" customWidth="1"/>
    <col min="14" max="16384" width="9.140625" style="457"/>
  </cols>
  <sheetData>
    <row r="1" spans="1:13" ht="15.75" x14ac:dyDescent="0.25">
      <c r="B1" s="1960" t="s">
        <v>369</v>
      </c>
      <c r="C1" s="1960"/>
      <c r="D1" s="1960"/>
      <c r="E1" s="1960"/>
      <c r="F1" s="1960"/>
      <c r="G1" s="1960"/>
      <c r="H1" s="1960"/>
      <c r="I1" s="1960"/>
      <c r="J1" s="1960"/>
      <c r="K1" s="1960"/>
      <c r="L1" s="1946" t="s">
        <v>2119</v>
      </c>
      <c r="M1" s="1868"/>
    </row>
    <row r="2" spans="1:13" ht="12.75" customHeight="1" x14ac:dyDescent="0.25">
      <c r="C2" s="456"/>
      <c r="D2" s="456"/>
      <c r="E2" s="456"/>
      <c r="F2" s="456"/>
      <c r="G2" s="456"/>
      <c r="H2" s="456"/>
      <c r="I2" s="456"/>
      <c r="J2" s="456"/>
      <c r="K2" s="456"/>
      <c r="L2" s="1888"/>
      <c r="M2" s="1868"/>
    </row>
    <row r="3" spans="1:13" ht="12.75" customHeight="1" x14ac:dyDescent="0.2">
      <c r="B3" s="1938" t="s">
        <v>408</v>
      </c>
      <c r="C3" s="1938"/>
      <c r="D3" s="1938"/>
      <c r="E3" s="1938"/>
      <c r="F3" s="1938"/>
      <c r="G3" s="1938"/>
      <c r="H3" s="1938"/>
      <c r="I3" s="1938"/>
      <c r="J3" s="1938"/>
      <c r="K3" s="1938"/>
      <c r="L3" s="1888"/>
      <c r="M3" s="1868"/>
    </row>
    <row r="4" spans="1:13" ht="12.75" customHeight="1" x14ac:dyDescent="0.2">
      <c r="B4" s="1938" t="s">
        <v>409</v>
      </c>
      <c r="C4" s="1938"/>
      <c r="D4" s="1938"/>
      <c r="E4" s="1938"/>
      <c r="F4" s="1938"/>
      <c r="G4" s="1938"/>
      <c r="H4" s="1938"/>
      <c r="I4" s="1938"/>
      <c r="J4" s="1938"/>
      <c r="K4" s="1938"/>
      <c r="L4" s="1888"/>
      <c r="M4" s="1868"/>
    </row>
    <row r="5" spans="1:13" ht="12.75" customHeight="1" thickBot="1" x14ac:dyDescent="0.25">
      <c r="C5" s="1939"/>
      <c r="D5" s="1941"/>
      <c r="E5" s="1941"/>
      <c r="F5" s="1941"/>
      <c r="G5" s="1941"/>
      <c r="H5" s="1941"/>
      <c r="I5" s="1941"/>
      <c r="J5" s="1941"/>
      <c r="K5" s="1959"/>
      <c r="L5" s="1888"/>
      <c r="M5" s="1868"/>
    </row>
    <row r="6" spans="1:13" ht="12.75" customHeight="1" x14ac:dyDescent="0.2">
      <c r="A6" s="875"/>
      <c r="B6" s="1920"/>
      <c r="C6" s="1925"/>
      <c r="D6" s="1925"/>
      <c r="E6" s="1937"/>
      <c r="F6" s="461"/>
      <c r="G6" s="461"/>
      <c r="H6" s="461"/>
      <c r="I6" s="461"/>
      <c r="J6" s="1924"/>
      <c r="K6" s="1926"/>
      <c r="L6" s="1888"/>
      <c r="M6" s="1981"/>
    </row>
    <row r="7" spans="1:13" ht="12.75" customHeight="1" x14ac:dyDescent="0.2">
      <c r="B7" s="1899"/>
      <c r="C7" s="1913"/>
      <c r="D7" s="1913"/>
      <c r="E7" s="1940"/>
      <c r="F7" s="462"/>
      <c r="G7" s="462"/>
      <c r="H7" s="462"/>
      <c r="I7" s="462" t="s">
        <v>410</v>
      </c>
      <c r="J7" s="1912"/>
      <c r="K7" s="1914"/>
      <c r="L7" s="1888"/>
      <c r="M7" s="1981"/>
    </row>
    <row r="8" spans="1:13" ht="12.75" customHeight="1" x14ac:dyDescent="0.2">
      <c r="B8" s="1899"/>
      <c r="C8" s="1913"/>
      <c r="D8" s="1913"/>
      <c r="E8" s="1940"/>
      <c r="F8" s="462" t="s">
        <v>411</v>
      </c>
      <c r="G8" s="462" t="s">
        <v>412</v>
      </c>
      <c r="H8" s="462"/>
      <c r="I8" s="462" t="s">
        <v>1534</v>
      </c>
      <c r="J8" s="1912" t="s">
        <v>413</v>
      </c>
      <c r="K8" s="1914"/>
      <c r="L8" s="1888"/>
      <c r="M8" s="1981"/>
    </row>
    <row r="9" spans="1:13" ht="12.75" customHeight="1" x14ac:dyDescent="0.2">
      <c r="B9" s="1899" t="s">
        <v>416</v>
      </c>
      <c r="C9" s="1913"/>
      <c r="D9" s="1913"/>
      <c r="E9" s="1940"/>
      <c r="F9" s="462" t="s">
        <v>417</v>
      </c>
      <c r="G9" s="462" t="s">
        <v>417</v>
      </c>
      <c r="H9" s="462" t="s">
        <v>418</v>
      </c>
      <c r="I9" s="462" t="s">
        <v>419</v>
      </c>
      <c r="J9" s="1912" t="s">
        <v>420</v>
      </c>
      <c r="K9" s="1914"/>
      <c r="L9" s="1888"/>
      <c r="M9" s="1981"/>
    </row>
    <row r="10" spans="1:13" ht="12.75" customHeight="1" x14ac:dyDescent="0.2">
      <c r="B10" s="1899" t="s">
        <v>953</v>
      </c>
      <c r="C10" s="1913"/>
      <c r="D10" s="1913"/>
      <c r="E10" s="1940"/>
      <c r="F10" s="462" t="s">
        <v>955</v>
      </c>
      <c r="G10" s="462" t="s">
        <v>958</v>
      </c>
      <c r="H10" s="462" t="s">
        <v>960</v>
      </c>
      <c r="I10" s="462" t="s">
        <v>962</v>
      </c>
      <c r="J10" s="1912" t="s">
        <v>963</v>
      </c>
      <c r="K10" s="1914"/>
      <c r="L10" s="1888"/>
      <c r="M10" s="1981"/>
    </row>
    <row r="11" spans="1:13" ht="12.75" customHeight="1" x14ac:dyDescent="0.2">
      <c r="A11" s="875"/>
      <c r="B11" s="1902"/>
      <c r="C11" s="1950"/>
      <c r="D11" s="1950"/>
      <c r="E11" s="1951"/>
      <c r="F11" s="463"/>
      <c r="G11" s="463"/>
      <c r="H11" s="463"/>
      <c r="I11" s="463"/>
      <c r="J11" s="1961"/>
      <c r="K11" s="1962"/>
      <c r="L11" s="1888"/>
      <c r="M11" s="1981"/>
    </row>
    <row r="12" spans="1:13" ht="12.75" customHeight="1" x14ac:dyDescent="0.2">
      <c r="B12" s="1949">
        <v>1</v>
      </c>
      <c r="C12" s="1956"/>
      <c r="D12" s="1957"/>
      <c r="E12" s="1958"/>
      <c r="F12" s="1966"/>
      <c r="G12" s="1966"/>
      <c r="H12" s="1966"/>
      <c r="I12" s="1966"/>
      <c r="J12" s="1963"/>
      <c r="K12" s="1964"/>
      <c r="L12" s="1947" t="str">
        <f>IF('Cover Page'!$A$1&gt;0,'Cover Page'!$A$1," ")</f>
        <v xml:space="preserve"> </v>
      </c>
      <c r="M12" s="1981"/>
    </row>
    <row r="13" spans="1:13" ht="12.75" customHeight="1" x14ac:dyDescent="0.2">
      <c r="B13" s="1949"/>
      <c r="C13" s="1957"/>
      <c r="D13" s="1957"/>
      <c r="E13" s="1958"/>
      <c r="F13" s="1967"/>
      <c r="G13" s="1967"/>
      <c r="H13" s="1967"/>
      <c r="I13" s="1967"/>
      <c r="J13" s="1965"/>
      <c r="K13" s="1964"/>
      <c r="L13" s="1948"/>
      <c r="M13" s="1981"/>
    </row>
    <row r="14" spans="1:13" ht="12.75" customHeight="1" x14ac:dyDescent="0.2">
      <c r="B14" s="1949">
        <v>2</v>
      </c>
      <c r="C14" s="1956"/>
      <c r="D14" s="1957"/>
      <c r="E14" s="1958"/>
      <c r="F14" s="1966"/>
      <c r="G14" s="1966"/>
      <c r="H14" s="1966"/>
      <c r="I14" s="1966"/>
      <c r="J14" s="1963"/>
      <c r="K14" s="1964"/>
      <c r="L14" s="1948"/>
      <c r="M14" s="1981"/>
    </row>
    <row r="15" spans="1:13" ht="15" customHeight="1" x14ac:dyDescent="0.2">
      <c r="B15" s="1949"/>
      <c r="C15" s="1957"/>
      <c r="D15" s="1957"/>
      <c r="E15" s="1958"/>
      <c r="F15" s="1967"/>
      <c r="G15" s="1967"/>
      <c r="H15" s="1967"/>
      <c r="I15" s="1967"/>
      <c r="J15" s="1965"/>
      <c r="K15" s="1964"/>
      <c r="L15" s="1948"/>
      <c r="M15" s="1981"/>
    </row>
    <row r="16" spans="1:13" ht="15" customHeight="1" x14ac:dyDescent="0.2">
      <c r="B16" s="1949">
        <v>3</v>
      </c>
      <c r="C16" s="1956"/>
      <c r="D16" s="1957"/>
      <c r="E16" s="1958"/>
      <c r="F16" s="1966"/>
      <c r="G16" s="1966"/>
      <c r="H16" s="1966"/>
      <c r="I16" s="1966"/>
      <c r="J16" s="1963"/>
      <c r="K16" s="1964"/>
      <c r="L16" s="1948"/>
      <c r="M16" s="1981"/>
    </row>
    <row r="17" spans="2:13" ht="15" customHeight="1" x14ac:dyDescent="0.2">
      <c r="B17" s="1949"/>
      <c r="C17" s="1957"/>
      <c r="D17" s="1957"/>
      <c r="E17" s="1958"/>
      <c r="F17" s="1967"/>
      <c r="G17" s="1967"/>
      <c r="H17" s="1967"/>
      <c r="I17" s="1967"/>
      <c r="J17" s="1965"/>
      <c r="K17" s="1964"/>
      <c r="L17" s="1948"/>
      <c r="M17" s="1981"/>
    </row>
    <row r="18" spans="2:13" ht="15" customHeight="1" x14ac:dyDescent="0.2">
      <c r="B18" s="1949">
        <v>4</v>
      </c>
      <c r="C18" s="1956"/>
      <c r="D18" s="1957"/>
      <c r="E18" s="1958"/>
      <c r="F18" s="1966"/>
      <c r="G18" s="1966"/>
      <c r="H18" s="1966"/>
      <c r="I18" s="1966"/>
      <c r="J18" s="1963"/>
      <c r="K18" s="1964"/>
      <c r="L18" s="1948"/>
      <c r="M18" s="1981"/>
    </row>
    <row r="19" spans="2:13" ht="15" customHeight="1" x14ac:dyDescent="0.2">
      <c r="B19" s="1949"/>
      <c r="C19" s="1957"/>
      <c r="D19" s="1957"/>
      <c r="E19" s="1958"/>
      <c r="F19" s="1967"/>
      <c r="G19" s="1967"/>
      <c r="H19" s="1967"/>
      <c r="I19" s="1967"/>
      <c r="J19" s="1965"/>
      <c r="K19" s="1964"/>
      <c r="L19" s="1948"/>
      <c r="M19" s="1981"/>
    </row>
    <row r="20" spans="2:13" ht="15" customHeight="1" x14ac:dyDescent="0.2">
      <c r="B20" s="1949">
        <v>5</v>
      </c>
      <c r="C20" s="1956"/>
      <c r="D20" s="1957"/>
      <c r="E20" s="1958"/>
      <c r="F20" s="1966"/>
      <c r="G20" s="1966"/>
      <c r="H20" s="1966"/>
      <c r="I20" s="1966"/>
      <c r="J20" s="1963"/>
      <c r="K20" s="1964"/>
      <c r="L20" s="1948"/>
      <c r="M20" s="1981"/>
    </row>
    <row r="21" spans="2:13" ht="15" customHeight="1" x14ac:dyDescent="0.2">
      <c r="B21" s="1949"/>
      <c r="C21" s="1957"/>
      <c r="D21" s="1957"/>
      <c r="E21" s="1958"/>
      <c r="F21" s="1967"/>
      <c r="G21" s="1967"/>
      <c r="H21" s="1967"/>
      <c r="I21" s="1967"/>
      <c r="J21" s="1965"/>
      <c r="K21" s="1964"/>
      <c r="L21" s="1948"/>
      <c r="M21" s="1981"/>
    </row>
    <row r="22" spans="2:13" ht="15" customHeight="1" x14ac:dyDescent="0.2">
      <c r="B22" s="1949">
        <v>6</v>
      </c>
      <c r="C22" s="1956"/>
      <c r="D22" s="1957"/>
      <c r="E22" s="1958"/>
      <c r="F22" s="1966"/>
      <c r="G22" s="1966"/>
      <c r="H22" s="1966"/>
      <c r="I22" s="1966"/>
      <c r="J22" s="1963"/>
      <c r="K22" s="1964"/>
      <c r="L22" s="1948"/>
      <c r="M22" s="1981"/>
    </row>
    <row r="23" spans="2:13" ht="15" customHeight="1" x14ac:dyDescent="0.2">
      <c r="B23" s="1949"/>
      <c r="C23" s="1957"/>
      <c r="D23" s="1957"/>
      <c r="E23" s="1958"/>
      <c r="F23" s="1967"/>
      <c r="G23" s="1967"/>
      <c r="H23" s="1967"/>
      <c r="I23" s="1967"/>
      <c r="J23" s="1965"/>
      <c r="K23" s="1964"/>
      <c r="L23" s="1948"/>
      <c r="M23" s="1981"/>
    </row>
    <row r="24" spans="2:13" ht="15" customHeight="1" x14ac:dyDescent="0.2">
      <c r="B24" s="1949">
        <v>7</v>
      </c>
      <c r="C24" s="1956"/>
      <c r="D24" s="1957"/>
      <c r="E24" s="1958"/>
      <c r="F24" s="1966"/>
      <c r="G24" s="1966"/>
      <c r="H24" s="1966"/>
      <c r="I24" s="1966"/>
      <c r="J24" s="1963"/>
      <c r="K24" s="1964"/>
      <c r="L24" s="1948"/>
      <c r="M24" s="1981"/>
    </row>
    <row r="25" spans="2:13" ht="15" customHeight="1" x14ac:dyDescent="0.2">
      <c r="B25" s="1949"/>
      <c r="C25" s="1957"/>
      <c r="D25" s="1957"/>
      <c r="E25" s="1958"/>
      <c r="F25" s="1967"/>
      <c r="G25" s="1967"/>
      <c r="H25" s="1967"/>
      <c r="I25" s="1967"/>
      <c r="J25" s="1965"/>
      <c r="K25" s="1964"/>
      <c r="L25" s="1948"/>
      <c r="M25" s="1981"/>
    </row>
    <row r="26" spans="2:13" ht="15" customHeight="1" x14ac:dyDescent="0.2">
      <c r="B26" s="1949">
        <v>8</v>
      </c>
      <c r="C26" s="1956"/>
      <c r="D26" s="1957"/>
      <c r="E26" s="1958"/>
      <c r="F26" s="1966"/>
      <c r="G26" s="1966"/>
      <c r="H26" s="1966"/>
      <c r="I26" s="1966"/>
      <c r="J26" s="1963"/>
      <c r="K26" s="1964"/>
      <c r="L26" s="1948"/>
      <c r="M26" s="1981"/>
    </row>
    <row r="27" spans="2:13" ht="15" customHeight="1" x14ac:dyDescent="0.2">
      <c r="B27" s="1949"/>
      <c r="C27" s="1957"/>
      <c r="D27" s="1957"/>
      <c r="E27" s="1958"/>
      <c r="F27" s="1967"/>
      <c r="G27" s="1967"/>
      <c r="H27" s="1967"/>
      <c r="I27" s="1967"/>
      <c r="J27" s="1965"/>
      <c r="K27" s="1964"/>
      <c r="L27" s="1948"/>
      <c r="M27" s="1981"/>
    </row>
    <row r="28" spans="2:13" ht="15" customHeight="1" x14ac:dyDescent="0.2">
      <c r="B28" s="1949">
        <v>9</v>
      </c>
      <c r="C28" s="1956"/>
      <c r="D28" s="1957"/>
      <c r="E28" s="1958"/>
      <c r="F28" s="1966"/>
      <c r="G28" s="1966"/>
      <c r="H28" s="1966"/>
      <c r="I28" s="1966"/>
      <c r="J28" s="1963"/>
      <c r="K28" s="1964"/>
      <c r="L28" s="1948"/>
      <c r="M28" s="1981"/>
    </row>
    <row r="29" spans="2:13" ht="15" customHeight="1" x14ac:dyDescent="0.2">
      <c r="B29" s="1949"/>
      <c r="C29" s="1957"/>
      <c r="D29" s="1957"/>
      <c r="E29" s="1958"/>
      <c r="F29" s="1967"/>
      <c r="G29" s="1967"/>
      <c r="H29" s="1967"/>
      <c r="I29" s="1967"/>
      <c r="J29" s="1965"/>
      <c r="K29" s="1964"/>
      <c r="L29" s="1948"/>
      <c r="M29" s="1981"/>
    </row>
    <row r="30" spans="2:13" ht="15" customHeight="1" x14ac:dyDescent="0.2">
      <c r="B30" s="1949">
        <v>10</v>
      </c>
      <c r="C30" s="1956"/>
      <c r="D30" s="1957"/>
      <c r="E30" s="1958"/>
      <c r="F30" s="1966"/>
      <c r="G30" s="1966"/>
      <c r="H30" s="1966"/>
      <c r="I30" s="1966"/>
      <c r="J30" s="1963"/>
      <c r="K30" s="1964"/>
      <c r="L30" s="1948"/>
      <c r="M30" s="1981"/>
    </row>
    <row r="31" spans="2:13" ht="15" customHeight="1" x14ac:dyDescent="0.2">
      <c r="B31" s="1949"/>
      <c r="C31" s="1957"/>
      <c r="D31" s="1957"/>
      <c r="E31" s="1958"/>
      <c r="F31" s="1967"/>
      <c r="G31" s="1967"/>
      <c r="H31" s="1967"/>
      <c r="I31" s="1967"/>
      <c r="J31" s="1965"/>
      <c r="K31" s="1964"/>
      <c r="L31" s="1948"/>
      <c r="M31" s="1981"/>
    </row>
    <row r="32" spans="2:13" ht="15" customHeight="1" x14ac:dyDescent="0.2">
      <c r="B32" s="1949">
        <v>11</v>
      </c>
      <c r="C32" s="1956"/>
      <c r="D32" s="1957"/>
      <c r="E32" s="1958"/>
      <c r="F32" s="1966"/>
      <c r="G32" s="1966"/>
      <c r="H32" s="1966"/>
      <c r="I32" s="1966"/>
      <c r="J32" s="1963"/>
      <c r="K32" s="1964"/>
      <c r="L32" s="1948"/>
      <c r="M32" s="1981"/>
    </row>
    <row r="33" spans="2:13" ht="15" customHeight="1" x14ac:dyDescent="0.2">
      <c r="B33" s="1949"/>
      <c r="C33" s="1957"/>
      <c r="D33" s="1957"/>
      <c r="E33" s="1958"/>
      <c r="F33" s="1967"/>
      <c r="G33" s="1967"/>
      <c r="H33" s="1967"/>
      <c r="I33" s="1967"/>
      <c r="J33" s="1965"/>
      <c r="K33" s="1964"/>
      <c r="L33" s="1948"/>
      <c r="M33" s="1981"/>
    </row>
    <row r="34" spans="2:13" ht="15" customHeight="1" x14ac:dyDescent="0.2">
      <c r="B34" s="1949">
        <v>12</v>
      </c>
      <c r="C34" s="1956"/>
      <c r="D34" s="1957"/>
      <c r="E34" s="1958"/>
      <c r="F34" s="1966"/>
      <c r="G34" s="1966"/>
      <c r="H34" s="1966"/>
      <c r="I34" s="1966"/>
      <c r="J34" s="1963"/>
      <c r="K34" s="1964"/>
      <c r="L34" s="1948"/>
      <c r="M34" s="1981"/>
    </row>
    <row r="35" spans="2:13" ht="15" customHeight="1" x14ac:dyDescent="0.2">
      <c r="B35" s="1949"/>
      <c r="C35" s="1957"/>
      <c r="D35" s="1957"/>
      <c r="E35" s="1958"/>
      <c r="F35" s="1967"/>
      <c r="G35" s="1967"/>
      <c r="H35" s="1967"/>
      <c r="I35" s="1967"/>
      <c r="J35" s="1965"/>
      <c r="K35" s="1964"/>
      <c r="L35" s="1948"/>
      <c r="M35" s="1981"/>
    </row>
    <row r="36" spans="2:13" ht="15" customHeight="1" x14ac:dyDescent="0.2">
      <c r="B36" s="1949">
        <v>13</v>
      </c>
      <c r="C36" s="1956"/>
      <c r="D36" s="1957"/>
      <c r="E36" s="1958"/>
      <c r="F36" s="1966"/>
      <c r="G36" s="1966"/>
      <c r="H36" s="1966"/>
      <c r="I36" s="1966"/>
      <c r="J36" s="1963"/>
      <c r="K36" s="1964"/>
      <c r="L36" s="1948"/>
      <c r="M36" s="1981"/>
    </row>
    <row r="37" spans="2:13" ht="15" customHeight="1" x14ac:dyDescent="0.2">
      <c r="B37" s="1949"/>
      <c r="C37" s="1957"/>
      <c r="D37" s="1957"/>
      <c r="E37" s="1958"/>
      <c r="F37" s="1967"/>
      <c r="G37" s="1967"/>
      <c r="H37" s="1967"/>
      <c r="I37" s="1967"/>
      <c r="J37" s="1965"/>
      <c r="K37" s="1964"/>
      <c r="L37" s="1948"/>
      <c r="M37" s="1981"/>
    </row>
    <row r="38" spans="2:13" ht="15" customHeight="1" x14ac:dyDescent="0.2">
      <c r="B38" s="1949">
        <v>14</v>
      </c>
      <c r="C38" s="1956"/>
      <c r="D38" s="1957"/>
      <c r="E38" s="1958"/>
      <c r="F38" s="1966"/>
      <c r="G38" s="1966"/>
      <c r="H38" s="1966"/>
      <c r="I38" s="1966"/>
      <c r="J38" s="1963"/>
      <c r="K38" s="1964"/>
      <c r="L38" s="1948"/>
      <c r="M38" s="1981"/>
    </row>
    <row r="39" spans="2:13" ht="15" customHeight="1" x14ac:dyDescent="0.2">
      <c r="B39" s="1949"/>
      <c r="C39" s="1957"/>
      <c r="D39" s="1957"/>
      <c r="E39" s="1958"/>
      <c r="F39" s="1967"/>
      <c r="G39" s="1967"/>
      <c r="H39" s="1967"/>
      <c r="I39" s="1967"/>
      <c r="J39" s="1965"/>
      <c r="K39" s="1964"/>
      <c r="L39" s="1948"/>
      <c r="M39" s="1981"/>
    </row>
    <row r="40" spans="2:13" ht="15" customHeight="1" x14ac:dyDescent="0.2">
      <c r="B40" s="1949">
        <v>15</v>
      </c>
      <c r="C40" s="1956"/>
      <c r="D40" s="1957"/>
      <c r="E40" s="1958"/>
      <c r="F40" s="1966"/>
      <c r="G40" s="1966"/>
      <c r="H40" s="1966"/>
      <c r="I40" s="1966"/>
      <c r="J40" s="1963"/>
      <c r="K40" s="1964"/>
      <c r="L40" s="1948"/>
      <c r="M40" s="1981"/>
    </row>
    <row r="41" spans="2:13" ht="15" customHeight="1" x14ac:dyDescent="0.2">
      <c r="B41" s="1949"/>
      <c r="C41" s="1957"/>
      <c r="D41" s="1957"/>
      <c r="E41" s="1958"/>
      <c r="F41" s="1967"/>
      <c r="G41" s="1967"/>
      <c r="H41" s="1967"/>
      <c r="I41" s="1967"/>
      <c r="J41" s="1965"/>
      <c r="K41" s="1964"/>
      <c r="L41" s="1948"/>
      <c r="M41" s="1981"/>
    </row>
    <row r="42" spans="2:13" ht="15" customHeight="1" x14ac:dyDescent="0.2">
      <c r="B42" s="1949">
        <v>16</v>
      </c>
      <c r="C42" s="1956"/>
      <c r="D42" s="1957"/>
      <c r="E42" s="1958"/>
      <c r="F42" s="1966"/>
      <c r="G42" s="1966"/>
      <c r="H42" s="1966"/>
      <c r="I42" s="1966"/>
      <c r="J42" s="1963"/>
      <c r="K42" s="1964"/>
      <c r="L42" s="1948"/>
      <c r="M42" s="1981"/>
    </row>
    <row r="43" spans="2:13" ht="15" customHeight="1" x14ac:dyDescent="0.2">
      <c r="B43" s="1949"/>
      <c r="C43" s="1957"/>
      <c r="D43" s="1957"/>
      <c r="E43" s="1958"/>
      <c r="F43" s="1967"/>
      <c r="G43" s="1967"/>
      <c r="H43" s="1967"/>
      <c r="I43" s="1967"/>
      <c r="J43" s="1965"/>
      <c r="K43" s="1964"/>
      <c r="L43" s="1948"/>
      <c r="M43" s="1981"/>
    </row>
    <row r="44" spans="2:13" ht="15" customHeight="1" x14ac:dyDescent="0.2">
      <c r="B44" s="1949">
        <v>17</v>
      </c>
      <c r="C44" s="1956"/>
      <c r="D44" s="1957"/>
      <c r="E44" s="1958"/>
      <c r="F44" s="1966"/>
      <c r="G44" s="1966"/>
      <c r="H44" s="1966"/>
      <c r="I44" s="1966"/>
      <c r="J44" s="1963"/>
      <c r="K44" s="1964"/>
      <c r="L44" s="1948"/>
      <c r="M44" s="1981"/>
    </row>
    <row r="45" spans="2:13" ht="15" customHeight="1" x14ac:dyDescent="0.2">
      <c r="B45" s="1949"/>
      <c r="C45" s="1957"/>
      <c r="D45" s="1957"/>
      <c r="E45" s="1958"/>
      <c r="F45" s="1967"/>
      <c r="G45" s="1967"/>
      <c r="H45" s="1967"/>
      <c r="I45" s="1967"/>
      <c r="J45" s="1965"/>
      <c r="K45" s="1964"/>
      <c r="L45" s="1948"/>
      <c r="M45" s="1981"/>
    </row>
    <row r="46" spans="2:13" ht="15" customHeight="1" x14ac:dyDescent="0.2">
      <c r="B46" s="1949">
        <v>18</v>
      </c>
      <c r="C46" s="1956"/>
      <c r="D46" s="1957"/>
      <c r="E46" s="1958"/>
      <c r="F46" s="1966"/>
      <c r="G46" s="1966"/>
      <c r="H46" s="1966"/>
      <c r="I46" s="1966"/>
      <c r="J46" s="1963"/>
      <c r="K46" s="1964"/>
      <c r="L46" s="1948"/>
      <c r="M46" s="1981"/>
    </row>
    <row r="47" spans="2:13" ht="15" customHeight="1" x14ac:dyDescent="0.2">
      <c r="B47" s="1949"/>
      <c r="C47" s="1957"/>
      <c r="D47" s="1957"/>
      <c r="E47" s="1958"/>
      <c r="F47" s="1967"/>
      <c r="G47" s="1967"/>
      <c r="H47" s="1967"/>
      <c r="I47" s="1967"/>
      <c r="J47" s="1965"/>
      <c r="K47" s="1964"/>
      <c r="L47" s="1948"/>
      <c r="M47" s="1981"/>
    </row>
    <row r="48" spans="2:13" ht="15" customHeight="1" x14ac:dyDescent="0.2">
      <c r="B48" s="1949">
        <v>19</v>
      </c>
      <c r="C48" s="1956"/>
      <c r="D48" s="1957"/>
      <c r="E48" s="1958"/>
      <c r="F48" s="1966"/>
      <c r="G48" s="1966"/>
      <c r="H48" s="1966"/>
      <c r="I48" s="1966"/>
      <c r="J48" s="1963"/>
      <c r="K48" s="1964"/>
      <c r="L48" s="1948"/>
      <c r="M48" s="1981"/>
    </row>
    <row r="49" spans="2:13" ht="15" customHeight="1" x14ac:dyDescent="0.2">
      <c r="B49" s="1949"/>
      <c r="C49" s="1957"/>
      <c r="D49" s="1957"/>
      <c r="E49" s="1958"/>
      <c r="F49" s="1967"/>
      <c r="G49" s="1967"/>
      <c r="H49" s="1967"/>
      <c r="I49" s="1967"/>
      <c r="J49" s="1965"/>
      <c r="K49" s="1964"/>
      <c r="L49" s="1948"/>
      <c r="M49" s="1981"/>
    </row>
    <row r="50" spans="2:13" ht="15" customHeight="1" x14ac:dyDescent="0.2">
      <c r="B50" s="1949">
        <v>20</v>
      </c>
      <c r="C50" s="1956"/>
      <c r="D50" s="1957"/>
      <c r="E50" s="1958"/>
      <c r="F50" s="1966"/>
      <c r="G50" s="1966"/>
      <c r="H50" s="1966"/>
      <c r="I50" s="1966"/>
      <c r="J50" s="1963"/>
      <c r="K50" s="1964"/>
      <c r="L50" s="1948"/>
      <c r="M50" s="1981"/>
    </row>
    <row r="51" spans="2:13" ht="15" customHeight="1" x14ac:dyDescent="0.2">
      <c r="B51" s="1949"/>
      <c r="C51" s="1957"/>
      <c r="D51" s="1957"/>
      <c r="E51" s="1958"/>
      <c r="F51" s="1967"/>
      <c r="G51" s="1967"/>
      <c r="H51" s="1967"/>
      <c r="I51" s="1967"/>
      <c r="J51" s="1965"/>
      <c r="K51" s="1964"/>
      <c r="L51" s="1948"/>
      <c r="M51" s="1981"/>
    </row>
    <row r="52" spans="2:13" ht="15" customHeight="1" x14ac:dyDescent="0.2">
      <c r="B52" s="1949">
        <v>21</v>
      </c>
      <c r="C52" s="1956"/>
      <c r="D52" s="1957"/>
      <c r="E52" s="1958"/>
      <c r="F52" s="1966"/>
      <c r="G52" s="1966"/>
      <c r="H52" s="1966"/>
      <c r="I52" s="1966"/>
      <c r="J52" s="1963"/>
      <c r="K52" s="1964"/>
      <c r="L52" s="1948"/>
      <c r="M52" s="1981"/>
    </row>
    <row r="53" spans="2:13" ht="15" customHeight="1" x14ac:dyDescent="0.2">
      <c r="B53" s="1949"/>
      <c r="C53" s="1957"/>
      <c r="D53" s="1957"/>
      <c r="E53" s="1958"/>
      <c r="F53" s="1967"/>
      <c r="G53" s="1967"/>
      <c r="H53" s="1967"/>
      <c r="I53" s="1967"/>
      <c r="J53" s="1965"/>
      <c r="K53" s="1964"/>
      <c r="L53" s="1948"/>
      <c r="M53" s="1981"/>
    </row>
    <row r="54" spans="2:13" ht="15" customHeight="1" x14ac:dyDescent="0.2">
      <c r="B54" s="1949">
        <v>22</v>
      </c>
      <c r="C54" s="1956"/>
      <c r="D54" s="1957"/>
      <c r="E54" s="1958"/>
      <c r="F54" s="1966"/>
      <c r="G54" s="1966"/>
      <c r="H54" s="1966"/>
      <c r="I54" s="1966"/>
      <c r="J54" s="1963"/>
      <c r="K54" s="1964"/>
      <c r="L54" s="1948"/>
      <c r="M54" s="1981"/>
    </row>
    <row r="55" spans="2:13" ht="15" customHeight="1" x14ac:dyDescent="0.2">
      <c r="B55" s="1949"/>
      <c r="C55" s="1957"/>
      <c r="D55" s="1957"/>
      <c r="E55" s="1958"/>
      <c r="F55" s="1967"/>
      <c r="G55" s="1967"/>
      <c r="H55" s="1967"/>
      <c r="I55" s="1967"/>
      <c r="J55" s="1965"/>
      <c r="K55" s="1964"/>
      <c r="L55" s="1948"/>
      <c r="M55" s="1981"/>
    </row>
    <row r="56" spans="2:13" ht="15" customHeight="1" x14ac:dyDescent="0.2">
      <c r="B56" s="1949">
        <v>23</v>
      </c>
      <c r="C56" s="1956"/>
      <c r="D56" s="1957"/>
      <c r="E56" s="1958"/>
      <c r="F56" s="1966"/>
      <c r="G56" s="1966"/>
      <c r="H56" s="1966"/>
      <c r="I56" s="1966"/>
      <c r="J56" s="1963"/>
      <c r="K56" s="1964"/>
      <c r="L56" s="1948"/>
      <c r="M56" s="1981"/>
    </row>
    <row r="57" spans="2:13" ht="15" customHeight="1" x14ac:dyDescent="0.2">
      <c r="B57" s="1949"/>
      <c r="C57" s="1957"/>
      <c r="D57" s="1957"/>
      <c r="E57" s="1958"/>
      <c r="F57" s="1967"/>
      <c r="G57" s="1967"/>
      <c r="H57" s="1967"/>
      <c r="I57" s="1967"/>
      <c r="J57" s="1965"/>
      <c r="K57" s="1964"/>
      <c r="L57" s="1948"/>
      <c r="M57" s="1981"/>
    </row>
    <row r="58" spans="2:13" ht="15" customHeight="1" x14ac:dyDescent="0.2">
      <c r="B58" s="1949">
        <v>24</v>
      </c>
      <c r="C58" s="1956"/>
      <c r="D58" s="1957"/>
      <c r="E58" s="1958"/>
      <c r="F58" s="1966"/>
      <c r="G58" s="1966"/>
      <c r="H58" s="1966"/>
      <c r="I58" s="1966"/>
      <c r="J58" s="1963"/>
      <c r="K58" s="1964"/>
      <c r="L58" s="1948"/>
      <c r="M58" s="1981"/>
    </row>
    <row r="59" spans="2:13" ht="15" customHeight="1" x14ac:dyDescent="0.2">
      <c r="B59" s="1949"/>
      <c r="C59" s="1957"/>
      <c r="D59" s="1957"/>
      <c r="E59" s="1958"/>
      <c r="F59" s="1967"/>
      <c r="G59" s="1967"/>
      <c r="H59" s="1967"/>
      <c r="I59" s="1967"/>
      <c r="J59" s="1965"/>
      <c r="K59" s="1964"/>
      <c r="L59" s="1948"/>
      <c r="M59" s="1981"/>
    </row>
    <row r="60" spans="2:13" ht="15" customHeight="1" x14ac:dyDescent="0.2">
      <c r="B60" s="1949">
        <v>25</v>
      </c>
      <c r="C60" s="1956"/>
      <c r="D60" s="1956"/>
      <c r="E60" s="1982"/>
      <c r="F60" s="1966"/>
      <c r="G60" s="1966"/>
      <c r="H60" s="1966"/>
      <c r="I60" s="1966"/>
      <c r="J60" s="1963"/>
      <c r="K60" s="1986"/>
      <c r="L60" s="1948"/>
      <c r="M60" s="1981"/>
    </row>
    <row r="61" spans="2:13" ht="15" customHeight="1" thickBot="1" x14ac:dyDescent="0.25">
      <c r="B61" s="1955"/>
      <c r="C61" s="1983"/>
      <c r="D61" s="1983"/>
      <c r="E61" s="1984"/>
      <c r="F61" s="1985"/>
      <c r="G61" s="1985"/>
      <c r="H61" s="1985"/>
      <c r="I61" s="1985"/>
      <c r="J61" s="1987"/>
      <c r="K61" s="1988"/>
      <c r="L61" s="1948"/>
      <c r="M61" s="1981"/>
    </row>
    <row r="62" spans="2:13" ht="15" customHeight="1" x14ac:dyDescent="0.2">
      <c r="C62" s="465"/>
      <c r="D62" s="465"/>
      <c r="E62" s="465"/>
      <c r="F62" s="465"/>
      <c r="G62" s="465"/>
      <c r="H62" s="465"/>
      <c r="I62" s="465"/>
      <c r="J62" s="465"/>
      <c r="K62" s="465"/>
      <c r="L62" s="1948"/>
      <c r="M62" s="1981"/>
    </row>
    <row r="63" spans="2:13" ht="15" customHeight="1" x14ac:dyDescent="0.2">
      <c r="C63" s="465"/>
      <c r="D63" s="465"/>
      <c r="E63" s="465"/>
      <c r="F63" s="465"/>
      <c r="G63" s="465"/>
      <c r="H63" s="465"/>
      <c r="I63" s="465"/>
      <c r="J63" s="465"/>
      <c r="K63" s="465"/>
      <c r="L63" s="1948"/>
      <c r="M63" s="1981"/>
    </row>
    <row r="64" spans="2:13" ht="15" customHeight="1" thickBot="1" x14ac:dyDescent="0.25">
      <c r="E64" s="467"/>
      <c r="F64" s="467"/>
      <c r="G64" s="467"/>
      <c r="H64" s="467"/>
      <c r="I64" s="467"/>
      <c r="J64" s="467"/>
      <c r="K64" s="467"/>
      <c r="L64" s="1948"/>
      <c r="M64" s="1981"/>
    </row>
    <row r="65" spans="2:13" ht="15" customHeight="1" x14ac:dyDescent="0.2">
      <c r="B65" s="1920"/>
      <c r="C65" s="1925"/>
      <c r="D65" s="1925"/>
      <c r="E65" s="1937"/>
      <c r="F65" s="1924"/>
      <c r="G65" s="1925"/>
      <c r="H65" s="461"/>
      <c r="I65" s="461"/>
      <c r="J65" s="461"/>
      <c r="K65" s="468"/>
      <c r="L65" s="1948"/>
      <c r="M65" s="1981"/>
    </row>
    <row r="66" spans="2:13" ht="15" customHeight="1" x14ac:dyDescent="0.2">
      <c r="B66" s="1899"/>
      <c r="C66" s="1913"/>
      <c r="D66" s="1913"/>
      <c r="E66" s="1940"/>
      <c r="F66" s="1912"/>
      <c r="G66" s="1913"/>
      <c r="H66" s="462"/>
      <c r="I66" s="462"/>
      <c r="J66" s="462"/>
      <c r="K66" s="469"/>
      <c r="L66" s="1948"/>
      <c r="M66" s="1981"/>
    </row>
    <row r="67" spans="2:13" ht="15" customHeight="1" x14ac:dyDescent="0.2">
      <c r="B67" s="1899"/>
      <c r="C67" s="1913"/>
      <c r="D67" s="1913"/>
      <c r="E67" s="1940"/>
      <c r="F67" s="1912"/>
      <c r="G67" s="1913"/>
      <c r="H67" s="462" t="s">
        <v>414</v>
      </c>
      <c r="I67" s="462" t="s">
        <v>364</v>
      </c>
      <c r="J67" s="462"/>
      <c r="K67" s="469" t="s">
        <v>415</v>
      </c>
      <c r="L67" s="1948"/>
      <c r="M67" s="1868" t="s">
        <v>1796</v>
      </c>
    </row>
    <row r="68" spans="2:13" ht="15" customHeight="1" x14ac:dyDescent="0.2">
      <c r="B68" s="1899" t="s">
        <v>416</v>
      </c>
      <c r="C68" s="1913"/>
      <c r="D68" s="1913"/>
      <c r="E68" s="1940"/>
      <c r="F68" s="1912" t="s">
        <v>421</v>
      </c>
      <c r="G68" s="1913"/>
      <c r="H68" s="462" t="s">
        <v>421</v>
      </c>
      <c r="I68" s="462" t="s">
        <v>368</v>
      </c>
      <c r="J68" s="462" t="s">
        <v>422</v>
      </c>
      <c r="K68" s="469" t="s">
        <v>423</v>
      </c>
      <c r="L68" s="1948"/>
      <c r="M68" s="1868"/>
    </row>
    <row r="69" spans="2:13" ht="15" customHeight="1" x14ac:dyDescent="0.2">
      <c r="B69" s="1899" t="s">
        <v>953</v>
      </c>
      <c r="C69" s="1913"/>
      <c r="D69" s="1913"/>
      <c r="E69" s="1940"/>
      <c r="F69" s="1912" t="s">
        <v>607</v>
      </c>
      <c r="G69" s="1913"/>
      <c r="H69" s="462" t="s">
        <v>1329</v>
      </c>
      <c r="I69" s="462" t="s">
        <v>1330</v>
      </c>
      <c r="J69" s="462" t="s">
        <v>556</v>
      </c>
      <c r="K69" s="469" t="s">
        <v>557</v>
      </c>
      <c r="L69" s="1948"/>
      <c r="M69" s="1868"/>
    </row>
    <row r="70" spans="2:13" ht="15" customHeight="1" x14ac:dyDescent="0.2">
      <c r="B70" s="1902"/>
      <c r="C70" s="1950"/>
      <c r="D70" s="1950"/>
      <c r="E70" s="1951"/>
      <c r="F70" s="1961"/>
      <c r="G70" s="1950"/>
      <c r="H70" s="463"/>
      <c r="I70" s="463"/>
      <c r="J70" s="463"/>
      <c r="K70" s="470"/>
      <c r="L70" s="1948"/>
      <c r="M70" s="1868"/>
    </row>
    <row r="71" spans="2:13" ht="15" customHeight="1" x14ac:dyDescent="0.2">
      <c r="B71" s="1949">
        <v>1</v>
      </c>
      <c r="C71" s="1952" t="str">
        <f>IF(C12&gt;0,C12," ")</f>
        <v xml:space="preserve"> </v>
      </c>
      <c r="D71" s="1953"/>
      <c r="E71" s="1954"/>
      <c r="F71" s="1975"/>
      <c r="G71" s="1976"/>
      <c r="H71" s="1979"/>
      <c r="I71" s="1980"/>
      <c r="J71" s="1968"/>
      <c r="K71" s="1970"/>
      <c r="L71" s="1948"/>
      <c r="M71" s="1868"/>
    </row>
    <row r="72" spans="2:13" ht="15" customHeight="1" x14ac:dyDescent="0.2">
      <c r="B72" s="1949"/>
      <c r="C72" s="1953"/>
      <c r="D72" s="1953"/>
      <c r="E72" s="1954"/>
      <c r="F72" s="1977"/>
      <c r="G72" s="1978"/>
      <c r="H72" s="1966"/>
      <c r="I72" s="1974"/>
      <c r="J72" s="1969"/>
      <c r="K72" s="1971"/>
      <c r="L72" s="1948"/>
      <c r="M72" s="1868"/>
    </row>
    <row r="73" spans="2:13" ht="15" customHeight="1" x14ac:dyDescent="0.2">
      <c r="B73" s="1949">
        <v>2</v>
      </c>
      <c r="C73" s="1952" t="str">
        <f>IF(C14&gt;0,C14," ")</f>
        <v xml:space="preserve"> </v>
      </c>
      <c r="D73" s="1953"/>
      <c r="E73" s="1954"/>
      <c r="F73" s="1977"/>
      <c r="G73" s="1978"/>
      <c r="H73" s="1966"/>
      <c r="I73" s="1974"/>
      <c r="J73" s="1969"/>
      <c r="K73" s="1971"/>
      <c r="L73" s="1948"/>
      <c r="M73" s="1868"/>
    </row>
    <row r="74" spans="2:13" ht="15" customHeight="1" x14ac:dyDescent="0.2">
      <c r="B74" s="1949"/>
      <c r="C74" s="1953"/>
      <c r="D74" s="1953"/>
      <c r="E74" s="1954"/>
      <c r="F74" s="1977"/>
      <c r="G74" s="1978"/>
      <c r="H74" s="1966"/>
      <c r="I74" s="1974"/>
      <c r="J74" s="1969"/>
      <c r="K74" s="1971"/>
      <c r="L74" s="1948"/>
      <c r="M74" s="1868"/>
    </row>
    <row r="75" spans="2:13" ht="15" customHeight="1" x14ac:dyDescent="0.2">
      <c r="B75" s="1949">
        <v>3</v>
      </c>
      <c r="C75" s="1952" t="str">
        <f>IF(C16&gt;0,C16," ")</f>
        <v xml:space="preserve"> </v>
      </c>
      <c r="D75" s="1953"/>
      <c r="E75" s="1954"/>
      <c r="F75" s="1977"/>
      <c r="G75" s="1978"/>
      <c r="H75" s="1966"/>
      <c r="I75" s="1974"/>
      <c r="J75" s="1969"/>
      <c r="K75" s="1971"/>
      <c r="L75" s="1948"/>
      <c r="M75" s="1868"/>
    </row>
    <row r="76" spans="2:13" ht="15" customHeight="1" x14ac:dyDescent="0.2">
      <c r="B76" s="1949"/>
      <c r="C76" s="1953"/>
      <c r="D76" s="1953"/>
      <c r="E76" s="1954"/>
      <c r="F76" s="1977"/>
      <c r="G76" s="1978"/>
      <c r="H76" s="1966"/>
      <c r="I76" s="1974"/>
      <c r="J76" s="1969"/>
      <c r="K76" s="1971"/>
      <c r="L76" s="1948"/>
      <c r="M76" s="1868"/>
    </row>
    <row r="77" spans="2:13" ht="15" customHeight="1" x14ac:dyDescent="0.2">
      <c r="B77" s="1949">
        <v>4</v>
      </c>
      <c r="C77" s="1952" t="str">
        <f>IF(C18&gt;0,C18," ")</f>
        <v xml:space="preserve"> </v>
      </c>
      <c r="D77" s="1953"/>
      <c r="E77" s="1954"/>
      <c r="F77" s="1977"/>
      <c r="G77" s="1978"/>
      <c r="H77" s="1966"/>
      <c r="I77" s="1974"/>
      <c r="J77" s="1969"/>
      <c r="K77" s="1971"/>
      <c r="L77" s="1948"/>
      <c r="M77" s="1868"/>
    </row>
    <row r="78" spans="2:13" ht="15" customHeight="1" x14ac:dyDescent="0.2">
      <c r="B78" s="1949"/>
      <c r="C78" s="1953"/>
      <c r="D78" s="1953"/>
      <c r="E78" s="1954"/>
      <c r="F78" s="1977"/>
      <c r="G78" s="1978"/>
      <c r="H78" s="1966"/>
      <c r="I78" s="1974"/>
      <c r="J78" s="1969"/>
      <c r="K78" s="1971"/>
      <c r="L78" s="1948"/>
      <c r="M78" s="1868"/>
    </row>
    <row r="79" spans="2:13" ht="15" customHeight="1" x14ac:dyDescent="0.2">
      <c r="B79" s="1949">
        <v>5</v>
      </c>
      <c r="C79" s="1952" t="str">
        <f>IF(C20&gt;0,C20," ")</f>
        <v xml:space="preserve"> </v>
      </c>
      <c r="D79" s="1953"/>
      <c r="E79" s="1954"/>
      <c r="F79" s="1977"/>
      <c r="G79" s="1978"/>
      <c r="H79" s="1966"/>
      <c r="I79" s="1974"/>
      <c r="J79" s="1969"/>
      <c r="K79" s="1971"/>
      <c r="L79" s="1948"/>
      <c r="M79" s="1868"/>
    </row>
    <row r="80" spans="2:13" ht="12.75" customHeight="1" x14ac:dyDescent="0.2">
      <c r="B80" s="1949"/>
      <c r="C80" s="1953"/>
      <c r="D80" s="1953"/>
      <c r="E80" s="1954"/>
      <c r="F80" s="1977"/>
      <c r="G80" s="1978"/>
      <c r="H80" s="1966"/>
      <c r="I80" s="1974"/>
      <c r="J80" s="1969"/>
      <c r="K80" s="1971"/>
      <c r="L80" s="1948"/>
      <c r="M80" s="1868"/>
    </row>
    <row r="81" spans="1:13" ht="12.75" customHeight="1" x14ac:dyDescent="0.2">
      <c r="B81" s="1949">
        <v>6</v>
      </c>
      <c r="C81" s="1952" t="str">
        <f>IF(C22&gt;0,C22," ")</f>
        <v xml:space="preserve"> </v>
      </c>
      <c r="D81" s="1953"/>
      <c r="E81" s="1954"/>
      <c r="F81" s="1977"/>
      <c r="G81" s="1978"/>
      <c r="H81" s="1966"/>
      <c r="I81" s="1974"/>
      <c r="J81" s="1969"/>
      <c r="K81" s="1971"/>
      <c r="L81" s="1948"/>
      <c r="M81" s="1868"/>
    </row>
    <row r="82" spans="1:13" ht="12.75" customHeight="1" x14ac:dyDescent="0.2">
      <c r="B82" s="1949"/>
      <c r="C82" s="1953"/>
      <c r="D82" s="1953"/>
      <c r="E82" s="1954"/>
      <c r="F82" s="1977"/>
      <c r="G82" s="1978"/>
      <c r="H82" s="1966"/>
      <c r="I82" s="1974"/>
      <c r="J82" s="1969"/>
      <c r="K82" s="1971"/>
      <c r="L82" s="1948"/>
      <c r="M82" s="1868"/>
    </row>
    <row r="83" spans="1:13" ht="12.75" customHeight="1" x14ac:dyDescent="0.2">
      <c r="B83" s="1949">
        <v>7</v>
      </c>
      <c r="C83" s="1952" t="str">
        <f>IF(C24&gt;0,C24," ")</f>
        <v xml:space="preserve"> </v>
      </c>
      <c r="D83" s="1953"/>
      <c r="E83" s="1954"/>
      <c r="F83" s="1977"/>
      <c r="G83" s="1978"/>
      <c r="H83" s="1966"/>
      <c r="I83" s="1974"/>
      <c r="J83" s="1969"/>
      <c r="K83" s="1971"/>
      <c r="L83" s="1948"/>
      <c r="M83" s="1868"/>
    </row>
    <row r="84" spans="1:13" ht="12.75" customHeight="1" x14ac:dyDescent="0.2">
      <c r="A84" s="875"/>
      <c r="B84" s="1949"/>
      <c r="C84" s="1953"/>
      <c r="D84" s="1953"/>
      <c r="E84" s="1954"/>
      <c r="F84" s="1977"/>
      <c r="G84" s="1978"/>
      <c r="H84" s="1966"/>
      <c r="I84" s="1974"/>
      <c r="J84" s="1969"/>
      <c r="K84" s="1971"/>
      <c r="L84" s="1948"/>
      <c r="M84" s="1868"/>
    </row>
    <row r="85" spans="1:13" ht="12.75" customHeight="1" x14ac:dyDescent="0.2">
      <c r="B85" s="1949">
        <v>8</v>
      </c>
      <c r="C85" s="1952" t="str">
        <f>IF(C26&gt;0,C26," ")</f>
        <v xml:space="preserve"> </v>
      </c>
      <c r="D85" s="1953"/>
      <c r="E85" s="1954"/>
      <c r="F85" s="1977"/>
      <c r="G85" s="1978"/>
      <c r="H85" s="1966"/>
      <c r="I85" s="1974"/>
      <c r="J85" s="1969"/>
      <c r="K85" s="1971"/>
      <c r="L85" s="1948"/>
      <c r="M85" s="1868"/>
    </row>
    <row r="86" spans="1:13" ht="12.75" customHeight="1" x14ac:dyDescent="0.2">
      <c r="B86" s="1949"/>
      <c r="C86" s="1953"/>
      <c r="D86" s="1953"/>
      <c r="E86" s="1954"/>
      <c r="F86" s="1977"/>
      <c r="G86" s="1978"/>
      <c r="H86" s="1966"/>
      <c r="I86" s="1974"/>
      <c r="J86" s="1969"/>
      <c r="K86" s="1971"/>
      <c r="L86" s="1948"/>
      <c r="M86" s="1868"/>
    </row>
    <row r="87" spans="1:13" ht="12.75" customHeight="1" x14ac:dyDescent="0.2">
      <c r="A87" s="875"/>
      <c r="B87" s="1949">
        <v>9</v>
      </c>
      <c r="C87" s="1952" t="str">
        <f>IF(C28&gt;0,C28," ")</f>
        <v xml:space="preserve"> </v>
      </c>
      <c r="D87" s="1953"/>
      <c r="E87" s="1954"/>
      <c r="F87" s="1977"/>
      <c r="G87" s="1978"/>
      <c r="H87" s="1966"/>
      <c r="I87" s="1974"/>
      <c r="J87" s="1969"/>
      <c r="K87" s="1971"/>
      <c r="L87" s="1948"/>
      <c r="M87" s="1868"/>
    </row>
    <row r="88" spans="1:13" ht="12.75" customHeight="1" x14ac:dyDescent="0.2">
      <c r="B88" s="1949"/>
      <c r="C88" s="1953"/>
      <c r="D88" s="1953"/>
      <c r="E88" s="1954"/>
      <c r="F88" s="1977"/>
      <c r="G88" s="1978"/>
      <c r="H88" s="1966"/>
      <c r="I88" s="1974"/>
      <c r="J88" s="1969"/>
      <c r="K88" s="1971"/>
      <c r="L88" s="1948"/>
      <c r="M88" s="1868"/>
    </row>
    <row r="89" spans="1:13" ht="12.75" customHeight="1" x14ac:dyDescent="0.2">
      <c r="B89" s="1949">
        <v>10</v>
      </c>
      <c r="C89" s="1952" t="str">
        <f>IF(C30&gt;0,C30," ")</f>
        <v xml:space="preserve"> </v>
      </c>
      <c r="D89" s="1953"/>
      <c r="E89" s="1954"/>
      <c r="F89" s="1977"/>
      <c r="G89" s="1978"/>
      <c r="H89" s="1966"/>
      <c r="I89" s="1974"/>
      <c r="J89" s="1969"/>
      <c r="K89" s="1971"/>
      <c r="L89" s="1948"/>
      <c r="M89" s="1868"/>
    </row>
    <row r="90" spans="1:13" ht="15" customHeight="1" x14ac:dyDescent="0.2">
      <c r="B90" s="1949"/>
      <c r="C90" s="1953"/>
      <c r="D90" s="1953"/>
      <c r="E90" s="1954"/>
      <c r="F90" s="1977"/>
      <c r="G90" s="1978"/>
      <c r="H90" s="1966"/>
      <c r="I90" s="1974"/>
      <c r="J90" s="1969"/>
      <c r="K90" s="1971"/>
      <c r="L90" s="1948"/>
      <c r="M90" s="1868"/>
    </row>
    <row r="91" spans="1:13" ht="15" customHeight="1" x14ac:dyDescent="0.2">
      <c r="B91" s="1949">
        <v>11</v>
      </c>
      <c r="C91" s="1952" t="str">
        <f>IF(C32&gt;0,C32," ")</f>
        <v xml:space="preserve"> </v>
      </c>
      <c r="D91" s="1953"/>
      <c r="E91" s="1954"/>
      <c r="F91" s="1977"/>
      <c r="G91" s="1978"/>
      <c r="H91" s="1966"/>
      <c r="I91" s="1974"/>
      <c r="J91" s="1969"/>
      <c r="K91" s="1971"/>
      <c r="L91" s="1948"/>
      <c r="M91" s="1868"/>
    </row>
    <row r="92" spans="1:13" ht="15" customHeight="1" x14ac:dyDescent="0.2">
      <c r="B92" s="1949"/>
      <c r="C92" s="1953"/>
      <c r="D92" s="1953"/>
      <c r="E92" s="1954"/>
      <c r="F92" s="1977"/>
      <c r="G92" s="1978"/>
      <c r="H92" s="1966"/>
      <c r="I92" s="1974"/>
      <c r="J92" s="1969"/>
      <c r="K92" s="1971"/>
      <c r="L92" s="1948"/>
      <c r="M92" s="1868"/>
    </row>
    <row r="93" spans="1:13" ht="15" customHeight="1" x14ac:dyDescent="0.2">
      <c r="B93" s="1949">
        <v>12</v>
      </c>
      <c r="C93" s="1952" t="str">
        <f>IF(C34&gt;0,C34," ")</f>
        <v xml:space="preserve"> </v>
      </c>
      <c r="D93" s="1953"/>
      <c r="E93" s="1954"/>
      <c r="F93" s="1977"/>
      <c r="G93" s="1978"/>
      <c r="H93" s="1966"/>
      <c r="I93" s="1974"/>
      <c r="J93" s="1969"/>
      <c r="K93" s="1971"/>
      <c r="L93" s="1948"/>
      <c r="M93" s="1868"/>
    </row>
    <row r="94" spans="1:13" ht="15" customHeight="1" x14ac:dyDescent="0.2">
      <c r="B94" s="1949"/>
      <c r="C94" s="1953"/>
      <c r="D94" s="1953"/>
      <c r="E94" s="1954"/>
      <c r="F94" s="1977"/>
      <c r="G94" s="1978"/>
      <c r="H94" s="1966"/>
      <c r="I94" s="1974"/>
      <c r="J94" s="1969"/>
      <c r="K94" s="1971"/>
      <c r="L94" s="1948"/>
      <c r="M94" s="1868"/>
    </row>
    <row r="95" spans="1:13" ht="15" customHeight="1" x14ac:dyDescent="0.2">
      <c r="B95" s="1949">
        <v>13</v>
      </c>
      <c r="C95" s="1952" t="str">
        <f>IF(C36&gt;0,C36," ")</f>
        <v xml:space="preserve"> </v>
      </c>
      <c r="D95" s="1953"/>
      <c r="E95" s="1954"/>
      <c r="F95" s="1977"/>
      <c r="G95" s="1978"/>
      <c r="H95" s="1966"/>
      <c r="I95" s="1974"/>
      <c r="J95" s="1969"/>
      <c r="K95" s="1971"/>
      <c r="L95" s="1948"/>
      <c r="M95" s="1868"/>
    </row>
    <row r="96" spans="1:13" ht="15" customHeight="1" x14ac:dyDescent="0.2">
      <c r="B96" s="1949"/>
      <c r="C96" s="1953"/>
      <c r="D96" s="1953"/>
      <c r="E96" s="1954"/>
      <c r="F96" s="1977"/>
      <c r="G96" s="1978"/>
      <c r="H96" s="1966"/>
      <c r="I96" s="1974"/>
      <c r="J96" s="1969"/>
      <c r="K96" s="1971"/>
      <c r="L96" s="1948"/>
      <c r="M96" s="1868"/>
    </row>
    <row r="97" spans="2:13" ht="15" customHeight="1" x14ac:dyDescent="0.2">
      <c r="B97" s="1949">
        <v>14</v>
      </c>
      <c r="C97" s="1952" t="str">
        <f>IF(C38&gt;0,C38," ")</f>
        <v xml:space="preserve"> </v>
      </c>
      <c r="D97" s="1953"/>
      <c r="E97" s="1954"/>
      <c r="F97" s="1977"/>
      <c r="G97" s="1978"/>
      <c r="H97" s="1966"/>
      <c r="I97" s="1974"/>
      <c r="J97" s="1969"/>
      <c r="K97" s="1971"/>
      <c r="L97" s="1948"/>
      <c r="M97" s="1868"/>
    </row>
    <row r="98" spans="2:13" ht="15" customHeight="1" x14ac:dyDescent="0.2">
      <c r="B98" s="1949"/>
      <c r="C98" s="1953"/>
      <c r="D98" s="1953"/>
      <c r="E98" s="1954"/>
      <c r="F98" s="1977"/>
      <c r="G98" s="1978"/>
      <c r="H98" s="1966"/>
      <c r="I98" s="1974"/>
      <c r="J98" s="1969"/>
      <c r="K98" s="1971"/>
      <c r="L98" s="1948"/>
      <c r="M98" s="1868"/>
    </row>
    <row r="99" spans="2:13" ht="15" customHeight="1" x14ac:dyDescent="0.2">
      <c r="B99" s="1949">
        <v>15</v>
      </c>
      <c r="C99" s="1952" t="str">
        <f>IF(C40&gt;0,C40," ")</f>
        <v xml:space="preserve"> </v>
      </c>
      <c r="D99" s="1953"/>
      <c r="E99" s="1954"/>
      <c r="F99" s="1977"/>
      <c r="G99" s="1978"/>
      <c r="H99" s="1966"/>
      <c r="I99" s="1974"/>
      <c r="J99" s="1969"/>
      <c r="K99" s="1971"/>
      <c r="L99" s="1948"/>
      <c r="M99" s="1891" t="str">
        <f>IF('Cover Page'!$E$14&gt;0,'Cover Page'!$E$14," ")</f>
        <v xml:space="preserve"> </v>
      </c>
    </row>
    <row r="100" spans="2:13" ht="15" customHeight="1" x14ac:dyDescent="0.2">
      <c r="B100" s="1949"/>
      <c r="C100" s="1953"/>
      <c r="D100" s="1953"/>
      <c r="E100" s="1954"/>
      <c r="F100" s="1977"/>
      <c r="G100" s="1978"/>
      <c r="H100" s="1966"/>
      <c r="I100" s="1974"/>
      <c r="J100" s="1969"/>
      <c r="K100" s="1971"/>
      <c r="L100" s="1948"/>
      <c r="M100" s="1892"/>
    </row>
    <row r="101" spans="2:13" ht="15" customHeight="1" x14ac:dyDescent="0.2">
      <c r="B101" s="1949">
        <v>16</v>
      </c>
      <c r="C101" s="1952" t="str">
        <f>IF(C42&gt;0,C42," ")</f>
        <v xml:space="preserve"> </v>
      </c>
      <c r="D101" s="1953"/>
      <c r="E101" s="1954"/>
      <c r="F101" s="1977"/>
      <c r="G101" s="1978"/>
      <c r="H101" s="1966"/>
      <c r="I101" s="1974"/>
      <c r="J101" s="1969"/>
      <c r="K101" s="1971"/>
      <c r="L101" s="1948"/>
      <c r="M101" s="1892"/>
    </row>
    <row r="102" spans="2:13" ht="15" customHeight="1" x14ac:dyDescent="0.2">
      <c r="B102" s="1949"/>
      <c r="C102" s="1953"/>
      <c r="D102" s="1953"/>
      <c r="E102" s="1954"/>
      <c r="F102" s="1977"/>
      <c r="G102" s="1978"/>
      <c r="H102" s="1966"/>
      <c r="I102" s="1974"/>
      <c r="J102" s="1969"/>
      <c r="K102" s="1971"/>
      <c r="L102" s="1948"/>
      <c r="M102" s="1892"/>
    </row>
    <row r="103" spans="2:13" ht="15" customHeight="1" x14ac:dyDescent="0.2">
      <c r="B103" s="1949">
        <v>17</v>
      </c>
      <c r="C103" s="1952" t="str">
        <f>IF(C44&gt;0,C44," ")</f>
        <v xml:space="preserve"> </v>
      </c>
      <c r="D103" s="1953"/>
      <c r="E103" s="1954"/>
      <c r="F103" s="1977"/>
      <c r="G103" s="1978"/>
      <c r="H103" s="1966"/>
      <c r="I103" s="1974"/>
      <c r="J103" s="1969"/>
      <c r="K103" s="1971"/>
      <c r="L103" s="1948"/>
      <c r="M103" s="1073"/>
    </row>
    <row r="104" spans="2:13" ht="15" customHeight="1" x14ac:dyDescent="0.2">
      <c r="B104" s="1949"/>
      <c r="C104" s="1953"/>
      <c r="D104" s="1953"/>
      <c r="E104" s="1954"/>
      <c r="F104" s="1977"/>
      <c r="G104" s="1978"/>
      <c r="H104" s="1966"/>
      <c r="I104" s="1974"/>
      <c r="J104" s="1969"/>
      <c r="K104" s="1971"/>
      <c r="L104" s="1948"/>
      <c r="M104" s="1074"/>
    </row>
    <row r="105" spans="2:13" ht="15" customHeight="1" x14ac:dyDescent="0.2">
      <c r="B105" s="1949">
        <v>18</v>
      </c>
      <c r="C105" s="1952" t="str">
        <f>IF(C46&gt;0,C46," ")</f>
        <v xml:space="preserve"> </v>
      </c>
      <c r="D105" s="1953"/>
      <c r="E105" s="1954"/>
      <c r="F105" s="1977"/>
      <c r="G105" s="1978"/>
      <c r="H105" s="1966"/>
      <c r="I105" s="1974"/>
      <c r="J105" s="1969"/>
      <c r="K105" s="1971"/>
      <c r="L105" s="1948"/>
      <c r="M105" s="1074"/>
    </row>
    <row r="106" spans="2:13" ht="15" customHeight="1" x14ac:dyDescent="0.2">
      <c r="B106" s="1949"/>
      <c r="C106" s="1953"/>
      <c r="D106" s="1953"/>
      <c r="E106" s="1954"/>
      <c r="F106" s="1977"/>
      <c r="G106" s="1978"/>
      <c r="H106" s="1966"/>
      <c r="I106" s="1974"/>
      <c r="J106" s="1969"/>
      <c r="K106" s="1971"/>
      <c r="L106" s="1948"/>
      <c r="M106" s="1074"/>
    </row>
    <row r="107" spans="2:13" ht="15" customHeight="1" x14ac:dyDescent="0.2">
      <c r="B107" s="1949">
        <v>19</v>
      </c>
      <c r="C107" s="1952" t="str">
        <f>IF(C48&gt;0,C48," ")</f>
        <v xml:space="preserve"> </v>
      </c>
      <c r="D107" s="1953"/>
      <c r="E107" s="1954"/>
      <c r="F107" s="1977"/>
      <c r="G107" s="1978"/>
      <c r="H107" s="1966"/>
      <c r="I107" s="1974"/>
      <c r="J107" s="1969"/>
      <c r="K107" s="1971"/>
      <c r="L107" s="1948"/>
      <c r="M107" s="1074"/>
    </row>
    <row r="108" spans="2:13" ht="15" customHeight="1" x14ac:dyDescent="0.2">
      <c r="B108" s="1949"/>
      <c r="C108" s="1953"/>
      <c r="D108" s="1953"/>
      <c r="E108" s="1954"/>
      <c r="F108" s="1977"/>
      <c r="G108" s="1978"/>
      <c r="H108" s="1966"/>
      <c r="I108" s="1974"/>
      <c r="J108" s="1969"/>
      <c r="K108" s="1971"/>
      <c r="L108" s="1948"/>
      <c r="M108" s="1074"/>
    </row>
    <row r="109" spans="2:13" ht="15" customHeight="1" x14ac:dyDescent="0.2">
      <c r="B109" s="1949">
        <v>20</v>
      </c>
      <c r="C109" s="1952" t="str">
        <f>IF(C50&gt;0,C50," ")</f>
        <v xml:space="preserve"> </v>
      </c>
      <c r="D109" s="1953"/>
      <c r="E109" s="1954"/>
      <c r="F109" s="1977"/>
      <c r="G109" s="1978"/>
      <c r="H109" s="1966"/>
      <c r="I109" s="1974"/>
      <c r="J109" s="1969"/>
      <c r="K109" s="1971"/>
      <c r="L109" s="1948"/>
      <c r="M109" s="1074"/>
    </row>
    <row r="110" spans="2:13" ht="15" customHeight="1" x14ac:dyDescent="0.2">
      <c r="B110" s="1949"/>
      <c r="C110" s="1953"/>
      <c r="D110" s="1953"/>
      <c r="E110" s="1954"/>
      <c r="F110" s="1977"/>
      <c r="G110" s="1978"/>
      <c r="H110" s="1966"/>
      <c r="I110" s="1974"/>
      <c r="J110" s="1969"/>
      <c r="K110" s="1971"/>
      <c r="L110" s="1948"/>
      <c r="M110" s="1074"/>
    </row>
    <row r="111" spans="2:13" ht="15" customHeight="1" x14ac:dyDescent="0.2">
      <c r="B111" s="1949">
        <v>21</v>
      </c>
      <c r="C111" s="1952" t="str">
        <f>IF(C52&gt;0,C52," ")</f>
        <v xml:space="preserve"> </v>
      </c>
      <c r="D111" s="1953"/>
      <c r="E111" s="1954"/>
      <c r="F111" s="1977"/>
      <c r="G111" s="1978"/>
      <c r="H111" s="1966"/>
      <c r="I111" s="1974"/>
      <c r="J111" s="1969"/>
      <c r="K111" s="1971"/>
      <c r="L111" s="1948"/>
      <c r="M111" s="1074"/>
    </row>
    <row r="112" spans="2:13" ht="15" customHeight="1" x14ac:dyDescent="0.2">
      <c r="B112" s="1949"/>
      <c r="C112" s="1953"/>
      <c r="D112" s="1953"/>
      <c r="E112" s="1954"/>
      <c r="F112" s="1977"/>
      <c r="G112" s="1978"/>
      <c r="H112" s="1966"/>
      <c r="I112" s="1974"/>
      <c r="J112" s="1969"/>
      <c r="K112" s="1971"/>
      <c r="L112" s="1948"/>
      <c r="M112" s="1074"/>
    </row>
    <row r="113" spans="1:13" ht="15" customHeight="1" x14ac:dyDescent="0.2">
      <c r="B113" s="1949">
        <v>22</v>
      </c>
      <c r="C113" s="1952" t="str">
        <f>IF(C54&gt;0,C54," ")</f>
        <v xml:space="preserve"> </v>
      </c>
      <c r="D113" s="1953"/>
      <c r="E113" s="1954"/>
      <c r="F113" s="1977"/>
      <c r="G113" s="1978"/>
      <c r="H113" s="1966"/>
      <c r="I113" s="1974"/>
      <c r="J113" s="1969"/>
      <c r="K113" s="1971"/>
      <c r="L113" s="1948"/>
      <c r="M113" s="1074"/>
    </row>
    <row r="114" spans="1:13" ht="15" customHeight="1" x14ac:dyDescent="0.2">
      <c r="B114" s="1949"/>
      <c r="C114" s="1953"/>
      <c r="D114" s="1953"/>
      <c r="E114" s="1954"/>
      <c r="F114" s="1977"/>
      <c r="G114" s="1978"/>
      <c r="H114" s="1966"/>
      <c r="I114" s="1974"/>
      <c r="J114" s="1969"/>
      <c r="K114" s="1971"/>
      <c r="L114" s="1948"/>
      <c r="M114" s="1074"/>
    </row>
    <row r="115" spans="1:13" ht="15" customHeight="1" x14ac:dyDescent="0.2">
      <c r="B115" s="1949">
        <v>23</v>
      </c>
      <c r="C115" s="1952" t="str">
        <f>IF(C56&gt;0,C56," ")</f>
        <v xml:space="preserve"> </v>
      </c>
      <c r="D115" s="1953"/>
      <c r="E115" s="1954"/>
      <c r="F115" s="1977"/>
      <c r="G115" s="1978"/>
      <c r="H115" s="1966"/>
      <c r="I115" s="1974"/>
      <c r="J115" s="1969"/>
      <c r="K115" s="1971"/>
      <c r="L115" s="1948"/>
      <c r="M115" s="1074"/>
    </row>
    <row r="116" spans="1:13" ht="15" customHeight="1" x14ac:dyDescent="0.2">
      <c r="A116" s="1989" t="s">
        <v>1015</v>
      </c>
      <c r="B116" s="1949"/>
      <c r="C116" s="1953"/>
      <c r="D116" s="1953"/>
      <c r="E116" s="1954"/>
      <c r="F116" s="1977"/>
      <c r="G116" s="1978"/>
      <c r="H116" s="1966"/>
      <c r="I116" s="1974"/>
      <c r="J116" s="1969"/>
      <c r="K116" s="1971"/>
      <c r="L116" s="1948"/>
      <c r="M116" s="1074"/>
    </row>
    <row r="117" spans="1:13" ht="15" customHeight="1" x14ac:dyDescent="0.2">
      <c r="A117" s="1989"/>
      <c r="B117" s="1949">
        <v>24</v>
      </c>
      <c r="C117" s="1952" t="str">
        <f>IF(C58&gt;0,C58," ")</f>
        <v xml:space="preserve"> </v>
      </c>
      <c r="D117" s="1953"/>
      <c r="E117" s="1954"/>
      <c r="F117" s="1977"/>
      <c r="G117" s="1978"/>
      <c r="H117" s="1966"/>
      <c r="I117" s="1974"/>
      <c r="J117" s="1969"/>
      <c r="K117" s="1971"/>
      <c r="L117" s="1948"/>
      <c r="M117" s="1074"/>
    </row>
    <row r="118" spans="1:13" ht="15" customHeight="1" x14ac:dyDescent="0.2">
      <c r="A118" s="1989"/>
      <c r="B118" s="1949"/>
      <c r="C118" s="1953"/>
      <c r="D118" s="1953"/>
      <c r="E118" s="1954"/>
      <c r="F118" s="1977"/>
      <c r="G118" s="1978"/>
      <c r="H118" s="1966"/>
      <c r="I118" s="1974"/>
      <c r="J118" s="1969"/>
      <c r="K118" s="1971"/>
      <c r="L118" s="1948"/>
      <c r="M118" s="1074"/>
    </row>
    <row r="119" spans="1:13" ht="15" customHeight="1" x14ac:dyDescent="0.2">
      <c r="A119" s="1989"/>
      <c r="B119" s="1949">
        <v>25</v>
      </c>
      <c r="C119" s="1952" t="str">
        <f>IF(C60&gt;0,C60," ")</f>
        <v xml:space="preserve"> </v>
      </c>
      <c r="D119" s="1953"/>
      <c r="E119" s="1954"/>
      <c r="F119" s="1977"/>
      <c r="G119" s="1978"/>
      <c r="H119" s="1966"/>
      <c r="I119" s="1974"/>
      <c r="J119" s="1969"/>
      <c r="K119" s="1971"/>
      <c r="L119" s="1948"/>
      <c r="M119" s="1074"/>
    </row>
    <row r="120" spans="1:13" ht="15" customHeight="1" x14ac:dyDescent="0.2">
      <c r="A120" s="1989"/>
      <c r="B120" s="1949"/>
      <c r="C120" s="1953"/>
      <c r="D120" s="1953"/>
      <c r="E120" s="1954"/>
      <c r="F120" s="1977"/>
      <c r="G120" s="1978"/>
      <c r="H120" s="1966"/>
      <c r="I120" s="1994"/>
      <c r="J120" s="1990"/>
      <c r="K120" s="1971"/>
      <c r="L120" s="1948"/>
      <c r="M120" s="1074"/>
    </row>
    <row r="121" spans="1:13" ht="15" customHeight="1" x14ac:dyDescent="0.2">
      <c r="A121" s="1989"/>
      <c r="B121" s="464"/>
      <c r="C121" s="465"/>
      <c r="D121" s="465"/>
      <c r="E121" s="458"/>
      <c r="F121" s="1972"/>
      <c r="G121" s="1973"/>
      <c r="H121" s="459"/>
      <c r="I121" s="478"/>
      <c r="J121" s="471"/>
      <c r="K121" s="472"/>
      <c r="L121" s="1948"/>
      <c r="M121" s="1074"/>
    </row>
    <row r="122" spans="1:13" ht="15" customHeight="1" thickBot="1" x14ac:dyDescent="0.25">
      <c r="A122" s="1989"/>
      <c r="B122" s="501"/>
      <c r="C122" s="465" t="s">
        <v>512</v>
      </c>
      <c r="D122" s="465"/>
      <c r="E122" s="458"/>
      <c r="F122" s="1991"/>
      <c r="G122" s="1932"/>
      <c r="H122" s="1941"/>
      <c r="I122" s="479">
        <f>SUM(I71:I120)</f>
        <v>0</v>
      </c>
      <c r="J122" s="480">
        <f>SUM(J71:J120)</f>
        <v>0</v>
      </c>
      <c r="K122" s="472"/>
      <c r="L122" s="1948"/>
      <c r="M122" s="1074"/>
    </row>
    <row r="123" spans="1:13" ht="15" customHeight="1" thickTop="1" x14ac:dyDescent="0.2">
      <c r="A123" s="1989"/>
      <c r="B123" s="501"/>
      <c r="C123" s="465"/>
      <c r="D123" s="465"/>
      <c r="E123" s="458"/>
      <c r="F123" s="1991"/>
      <c r="G123" s="1932"/>
      <c r="H123" s="1941"/>
      <c r="I123" s="389" t="s">
        <v>436</v>
      </c>
      <c r="J123" s="389" t="s">
        <v>436</v>
      </c>
      <c r="K123" s="472"/>
      <c r="L123" s="1948"/>
      <c r="M123" s="1074"/>
    </row>
    <row r="124" spans="1:13" ht="15" customHeight="1" thickBot="1" x14ac:dyDescent="0.25">
      <c r="A124" s="1989"/>
      <c r="B124" s="502"/>
      <c r="C124" s="482"/>
      <c r="D124" s="482"/>
      <c r="E124" s="483"/>
      <c r="F124" s="1992"/>
      <c r="G124" s="1993"/>
      <c r="H124" s="473"/>
      <c r="I124" s="476"/>
      <c r="J124" s="476"/>
      <c r="K124" s="477"/>
      <c r="L124" s="1948"/>
      <c r="M124" s="1074"/>
    </row>
    <row r="125" spans="1:13" ht="17.25" customHeight="1" x14ac:dyDescent="0.25">
      <c r="A125" s="896"/>
      <c r="B125" s="452"/>
      <c r="E125" s="467"/>
      <c r="F125" s="467"/>
      <c r="G125" s="467"/>
      <c r="H125" s="467"/>
      <c r="I125" s="467"/>
      <c r="J125" s="467"/>
      <c r="K125" s="467"/>
      <c r="L125" s="1075"/>
      <c r="M125" s="1074"/>
    </row>
    <row r="126" spans="1:13" ht="15" customHeight="1" x14ac:dyDescent="0.2">
      <c r="B126" s="452"/>
      <c r="E126" s="467"/>
      <c r="F126" s="467"/>
      <c r="G126" s="467"/>
      <c r="H126" s="467"/>
      <c r="I126" s="467"/>
      <c r="J126" s="481"/>
      <c r="K126" s="455" t="s">
        <v>853</v>
      </c>
      <c r="M126" s="1074"/>
    </row>
    <row r="127" spans="1:13" s="897" customFormat="1" x14ac:dyDescent="0.2">
      <c r="A127" s="895"/>
      <c r="B127" s="895"/>
      <c r="M127" s="898"/>
    </row>
    <row r="128" spans="1:13" s="897" customFormat="1" x14ac:dyDescent="0.2">
      <c r="A128" s="895"/>
      <c r="B128" s="895"/>
      <c r="M128" s="898"/>
    </row>
    <row r="129" spans="1:13" s="897" customFormat="1" x14ac:dyDescent="0.2">
      <c r="A129" s="895"/>
      <c r="B129" s="895"/>
      <c r="M129" s="898"/>
    </row>
    <row r="130" spans="1:13" s="897" customFormat="1" x14ac:dyDescent="0.2">
      <c r="A130" s="895"/>
      <c r="B130" s="895"/>
      <c r="M130" s="898"/>
    </row>
    <row r="131" spans="1:13" s="897" customFormat="1" x14ac:dyDescent="0.2">
      <c r="A131" s="895"/>
      <c r="B131" s="895"/>
      <c r="M131" s="898"/>
    </row>
    <row r="132" spans="1:13" s="897" customFormat="1" x14ac:dyDescent="0.2">
      <c r="A132" s="895"/>
      <c r="B132" s="895"/>
      <c r="M132" s="898"/>
    </row>
    <row r="133" spans="1:13" s="897" customFormat="1" x14ac:dyDescent="0.2">
      <c r="A133" s="895"/>
      <c r="B133" s="895"/>
      <c r="M133" s="898"/>
    </row>
    <row r="134" spans="1:13" s="897" customFormat="1" x14ac:dyDescent="0.2">
      <c r="A134" s="895"/>
      <c r="B134" s="895"/>
      <c r="M134" s="898"/>
    </row>
    <row r="135" spans="1:13" s="897" customFormat="1" x14ac:dyDescent="0.2">
      <c r="A135" s="895"/>
      <c r="B135" s="895"/>
      <c r="M135" s="898"/>
    </row>
    <row r="136" spans="1:13" s="897" customFormat="1" x14ac:dyDescent="0.2">
      <c r="A136" s="895"/>
      <c r="B136" s="895"/>
      <c r="M136" s="898"/>
    </row>
    <row r="137" spans="1:13" s="897" customFormat="1" x14ac:dyDescent="0.2">
      <c r="A137" s="895"/>
      <c r="B137" s="895"/>
      <c r="M137" s="898"/>
    </row>
  </sheetData>
  <sheetProtection password="C9B0" sheet="1" objects="1" scenarios="1" formatCells="0" formatColumns="0" formatRows="0" insertColumns="0" insertRows="0"/>
  <customSheetViews>
    <customSheetView guid="{56330057-FDF7-4F01-A54F-39862AA5437F}" scale="70" showGridLines="0" fitToPage="1">
      <pageMargins left="0.5" right="0.5" top="0.5" bottom="0.5" header="0" footer="0.5"/>
      <printOptions horizontalCentered="1" gridLines="1"/>
      <pageSetup scale="30" orientation="landscape" r:id="rId1"/>
      <headerFooter alignWithMargins="0"/>
    </customSheetView>
    <customSheetView guid="{5798407D-750F-4210-A659-AB18B2146EC8}" scale="70" showGridLines="0" fitToPage="1" showRuler="0">
      <pageMargins left="0.5" right="0.5" top="0.5" bottom="0.5" header="0" footer="0.5"/>
      <printOptions horizontalCentered="1"/>
      <pageSetup scale="30" orientation="landscape" r:id="rId2"/>
      <headerFooter alignWithMargins="0"/>
    </customSheetView>
    <customSheetView guid="{2A3615D7-7698-4568-8705-B8674009C55E}" scale="70" showGridLines="0" fitToPage="1">
      <pageMargins left="0.5" right="0.5" top="0.5" bottom="0.5" header="0" footer="0.5"/>
      <printOptions horizontalCentered="1" gridLines="1"/>
      <pageSetup scale="30" orientation="landscape" r:id="rId3"/>
      <headerFooter alignWithMargins="0"/>
    </customSheetView>
    <customSheetView guid="{FFE0FEC9-02DE-4FCF-B2B2-8C86F1867C4E}" scale="70" showGridLines="0" fitToPage="1">
      <pageMargins left="0.5" right="0.5" top="0.5" bottom="0.5" header="0" footer="0.5"/>
      <printOptions horizontalCentered="1" gridLines="1"/>
      <pageSetup scale="30" orientation="landscape" r:id="rId4"/>
      <headerFooter alignWithMargins="0"/>
    </customSheetView>
  </customSheetViews>
  <mergeCells count="389">
    <mergeCell ref="A116:A124"/>
    <mergeCell ref="J119:J120"/>
    <mergeCell ref="K119:K120"/>
    <mergeCell ref="F122:G123"/>
    <mergeCell ref="F124:G124"/>
    <mergeCell ref="H122:H123"/>
    <mergeCell ref="F119:G120"/>
    <mergeCell ref="B115:B116"/>
    <mergeCell ref="B117:B118"/>
    <mergeCell ref="B119:B120"/>
    <mergeCell ref="C117:E118"/>
    <mergeCell ref="F117:G118"/>
    <mergeCell ref="H117:H118"/>
    <mergeCell ref="I117:I118"/>
    <mergeCell ref="J117:J118"/>
    <mergeCell ref="K117:K118"/>
    <mergeCell ref="C119:E120"/>
    <mergeCell ref="H119:H120"/>
    <mergeCell ref="I119:I120"/>
    <mergeCell ref="J115:J116"/>
    <mergeCell ref="K115:K116"/>
    <mergeCell ref="C113:E114"/>
    <mergeCell ref="C115:E116"/>
    <mergeCell ref="F115:G116"/>
    <mergeCell ref="H115:H116"/>
    <mergeCell ref="I115:I116"/>
    <mergeCell ref="F113:G114"/>
    <mergeCell ref="H113:H114"/>
    <mergeCell ref="C109:E110"/>
    <mergeCell ref="F109:G110"/>
    <mergeCell ref="C111:E112"/>
    <mergeCell ref="F111:G112"/>
    <mergeCell ref="H109:H110"/>
    <mergeCell ref="I109:I110"/>
    <mergeCell ref="H111:H112"/>
    <mergeCell ref="I111:I112"/>
    <mergeCell ref="I113:I114"/>
    <mergeCell ref="M67:M98"/>
    <mergeCell ref="F69:G69"/>
    <mergeCell ref="F70:G70"/>
    <mergeCell ref="C97:E98"/>
    <mergeCell ref="F97:G98"/>
    <mergeCell ref="H97:H98"/>
    <mergeCell ref="I97:I98"/>
    <mergeCell ref="J93:J94"/>
    <mergeCell ref="K93:K94"/>
    <mergeCell ref="C95:E96"/>
    <mergeCell ref="C91:E92"/>
    <mergeCell ref="F91:G92"/>
    <mergeCell ref="H91:H92"/>
    <mergeCell ref="I91:I92"/>
    <mergeCell ref="J91:J92"/>
    <mergeCell ref="K91:K92"/>
    <mergeCell ref="C89:E90"/>
    <mergeCell ref="F89:G90"/>
    <mergeCell ref="K95:K96"/>
    <mergeCell ref="C93:E94"/>
    <mergeCell ref="F93:G94"/>
    <mergeCell ref="H93:H94"/>
    <mergeCell ref="I93:I94"/>
    <mergeCell ref="F95:G96"/>
    <mergeCell ref="M6:M66"/>
    <mergeCell ref="C60:E61"/>
    <mergeCell ref="F60:F61"/>
    <mergeCell ref="G60:G61"/>
    <mergeCell ref="H60:H61"/>
    <mergeCell ref="I60:I61"/>
    <mergeCell ref="J60:K61"/>
    <mergeCell ref="F56:F57"/>
    <mergeCell ref="G56:G57"/>
    <mergeCell ref="H56:H57"/>
    <mergeCell ref="I54:I55"/>
    <mergeCell ref="J54:K55"/>
    <mergeCell ref="C52:E53"/>
    <mergeCell ref="F52:F53"/>
    <mergeCell ref="C54:E55"/>
    <mergeCell ref="F54:F55"/>
    <mergeCell ref="G54:G55"/>
    <mergeCell ref="H54:H55"/>
    <mergeCell ref="G52:G53"/>
    <mergeCell ref="H52:H53"/>
    <mergeCell ref="F48:F49"/>
    <mergeCell ref="G48:G49"/>
    <mergeCell ref="H48:H49"/>
    <mergeCell ref="I52:I53"/>
    <mergeCell ref="J105:J106"/>
    <mergeCell ref="K105:K106"/>
    <mergeCell ref="J107:J108"/>
    <mergeCell ref="K107:K108"/>
    <mergeCell ref="J113:J114"/>
    <mergeCell ref="K113:K114"/>
    <mergeCell ref="J109:J110"/>
    <mergeCell ref="K109:K110"/>
    <mergeCell ref="J111:J112"/>
    <mergeCell ref="K111:K112"/>
    <mergeCell ref="C105:E106"/>
    <mergeCell ref="F105:G106"/>
    <mergeCell ref="H105:H106"/>
    <mergeCell ref="I105:I106"/>
    <mergeCell ref="C107:E108"/>
    <mergeCell ref="F107:G108"/>
    <mergeCell ref="H107:H108"/>
    <mergeCell ref="I107:I108"/>
    <mergeCell ref="C101:E102"/>
    <mergeCell ref="C103:E104"/>
    <mergeCell ref="F103:G104"/>
    <mergeCell ref="H103:H104"/>
    <mergeCell ref="I103:I104"/>
    <mergeCell ref="J103:J104"/>
    <mergeCell ref="K103:K104"/>
    <mergeCell ref="F101:G102"/>
    <mergeCell ref="H101:H102"/>
    <mergeCell ref="I101:I102"/>
    <mergeCell ref="J101:J102"/>
    <mergeCell ref="J97:J98"/>
    <mergeCell ref="K97:K98"/>
    <mergeCell ref="C99:E100"/>
    <mergeCell ref="F99:G100"/>
    <mergeCell ref="H99:H100"/>
    <mergeCell ref="I99:I100"/>
    <mergeCell ref="J99:J100"/>
    <mergeCell ref="K99:K100"/>
    <mergeCell ref="K101:K102"/>
    <mergeCell ref="H95:H96"/>
    <mergeCell ref="I95:I96"/>
    <mergeCell ref="J95:J96"/>
    <mergeCell ref="I87:I88"/>
    <mergeCell ref="J87:J88"/>
    <mergeCell ref="K87:K88"/>
    <mergeCell ref="H89:H90"/>
    <mergeCell ref="I89:I90"/>
    <mergeCell ref="J85:J86"/>
    <mergeCell ref="I85:I86"/>
    <mergeCell ref="J89:J90"/>
    <mergeCell ref="K89:K90"/>
    <mergeCell ref="K85:K86"/>
    <mergeCell ref="F85:G86"/>
    <mergeCell ref="H85:H86"/>
    <mergeCell ref="F81:G82"/>
    <mergeCell ref="C83:E84"/>
    <mergeCell ref="F83:G84"/>
    <mergeCell ref="H83:H84"/>
    <mergeCell ref="C87:E88"/>
    <mergeCell ref="F87:G88"/>
    <mergeCell ref="H87:H88"/>
    <mergeCell ref="C85:E86"/>
    <mergeCell ref="F79:G80"/>
    <mergeCell ref="H79:H80"/>
    <mergeCell ref="I83:I84"/>
    <mergeCell ref="H81:H82"/>
    <mergeCell ref="I81:I82"/>
    <mergeCell ref="I79:I80"/>
    <mergeCell ref="J77:J78"/>
    <mergeCell ref="K77:K78"/>
    <mergeCell ref="J79:J80"/>
    <mergeCell ref="K79:K80"/>
    <mergeCell ref="J83:J84"/>
    <mergeCell ref="K83:K84"/>
    <mergeCell ref="J71:J72"/>
    <mergeCell ref="K71:K72"/>
    <mergeCell ref="F121:G121"/>
    <mergeCell ref="F65:G65"/>
    <mergeCell ref="F66:G66"/>
    <mergeCell ref="F67:G67"/>
    <mergeCell ref="H73:H74"/>
    <mergeCell ref="I73:I74"/>
    <mergeCell ref="F71:G72"/>
    <mergeCell ref="H71:H72"/>
    <mergeCell ref="I71:I72"/>
    <mergeCell ref="J73:J74"/>
    <mergeCell ref="K73:K74"/>
    <mergeCell ref="F75:G76"/>
    <mergeCell ref="H75:H76"/>
    <mergeCell ref="I75:I76"/>
    <mergeCell ref="J75:J76"/>
    <mergeCell ref="K75:K76"/>
    <mergeCell ref="F73:G74"/>
    <mergeCell ref="F77:G78"/>
    <mergeCell ref="H77:H78"/>
    <mergeCell ref="J81:J82"/>
    <mergeCell ref="K81:K82"/>
    <mergeCell ref="I77:I78"/>
    <mergeCell ref="F68:G68"/>
    <mergeCell ref="I56:I57"/>
    <mergeCell ref="J56:K57"/>
    <mergeCell ref="C58:E59"/>
    <mergeCell ref="F58:F59"/>
    <mergeCell ref="G58:G59"/>
    <mergeCell ref="H58:H59"/>
    <mergeCell ref="I58:I59"/>
    <mergeCell ref="J58:K59"/>
    <mergeCell ref="C56:E57"/>
    <mergeCell ref="B65:E65"/>
    <mergeCell ref="B66:E66"/>
    <mergeCell ref="B67:E67"/>
    <mergeCell ref="B68:E68"/>
    <mergeCell ref="J52:K53"/>
    <mergeCell ref="C50:E51"/>
    <mergeCell ref="F50:F51"/>
    <mergeCell ref="G50:G51"/>
    <mergeCell ref="H50:H51"/>
    <mergeCell ref="I48:I49"/>
    <mergeCell ref="J48:K49"/>
    <mergeCell ref="I50:I51"/>
    <mergeCell ref="J50:K51"/>
    <mergeCell ref="I46:I47"/>
    <mergeCell ref="J46:K47"/>
    <mergeCell ref="C44:E45"/>
    <mergeCell ref="F44:F45"/>
    <mergeCell ref="C46:E47"/>
    <mergeCell ref="F46:F47"/>
    <mergeCell ref="G46:G47"/>
    <mergeCell ref="H46:H47"/>
    <mergeCell ref="G44:G45"/>
    <mergeCell ref="H44:H45"/>
    <mergeCell ref="C40:E41"/>
    <mergeCell ref="F40:F41"/>
    <mergeCell ref="G40:G41"/>
    <mergeCell ref="H40:H41"/>
    <mergeCell ref="I44:I45"/>
    <mergeCell ref="J44:K45"/>
    <mergeCell ref="C42:E43"/>
    <mergeCell ref="F42:F43"/>
    <mergeCell ref="G42:G43"/>
    <mergeCell ref="H42:H43"/>
    <mergeCell ref="I40:I41"/>
    <mergeCell ref="J40:K41"/>
    <mergeCell ref="I42:I43"/>
    <mergeCell ref="J42:K43"/>
    <mergeCell ref="I38:I39"/>
    <mergeCell ref="J38:K39"/>
    <mergeCell ref="C36:E37"/>
    <mergeCell ref="F36:F37"/>
    <mergeCell ref="C38:E39"/>
    <mergeCell ref="F38:F39"/>
    <mergeCell ref="G38:G39"/>
    <mergeCell ref="H38:H39"/>
    <mergeCell ref="G36:G37"/>
    <mergeCell ref="H36:H37"/>
    <mergeCell ref="C32:E33"/>
    <mergeCell ref="F32:F33"/>
    <mergeCell ref="G32:G33"/>
    <mergeCell ref="H32:H33"/>
    <mergeCell ref="I36:I37"/>
    <mergeCell ref="J36:K37"/>
    <mergeCell ref="C34:E35"/>
    <mergeCell ref="F34:F35"/>
    <mergeCell ref="G34:G35"/>
    <mergeCell ref="H34:H35"/>
    <mergeCell ref="I32:I33"/>
    <mergeCell ref="J32:K33"/>
    <mergeCell ref="I34:I35"/>
    <mergeCell ref="J34:K35"/>
    <mergeCell ref="I30:I31"/>
    <mergeCell ref="J30:K31"/>
    <mergeCell ref="C28:E29"/>
    <mergeCell ref="F28:F29"/>
    <mergeCell ref="C30:E31"/>
    <mergeCell ref="F30:F31"/>
    <mergeCell ref="G30:G31"/>
    <mergeCell ref="H30:H31"/>
    <mergeCell ref="G28:G29"/>
    <mergeCell ref="H28:H29"/>
    <mergeCell ref="C24:E25"/>
    <mergeCell ref="F24:F25"/>
    <mergeCell ref="G24:G25"/>
    <mergeCell ref="H24:H25"/>
    <mergeCell ref="I28:I29"/>
    <mergeCell ref="J28:K29"/>
    <mergeCell ref="C26:E27"/>
    <mergeCell ref="F26:F27"/>
    <mergeCell ref="G26:G27"/>
    <mergeCell ref="H26:H27"/>
    <mergeCell ref="I24:I25"/>
    <mergeCell ref="J24:K25"/>
    <mergeCell ref="I26:I27"/>
    <mergeCell ref="J26:K27"/>
    <mergeCell ref="I22:I23"/>
    <mergeCell ref="J22:K23"/>
    <mergeCell ref="C20:E21"/>
    <mergeCell ref="F20:F21"/>
    <mergeCell ref="C22:E23"/>
    <mergeCell ref="F22:F23"/>
    <mergeCell ref="G22:G23"/>
    <mergeCell ref="H22:H23"/>
    <mergeCell ref="G20:G21"/>
    <mergeCell ref="H20:H21"/>
    <mergeCell ref="C16:E17"/>
    <mergeCell ref="F16:F17"/>
    <mergeCell ref="G16:G17"/>
    <mergeCell ref="H16:H17"/>
    <mergeCell ref="I20:I21"/>
    <mergeCell ref="J20:K21"/>
    <mergeCell ref="C18:E19"/>
    <mergeCell ref="F18:F19"/>
    <mergeCell ref="G18:G19"/>
    <mergeCell ref="H18:H19"/>
    <mergeCell ref="I16:I17"/>
    <mergeCell ref="J16:K17"/>
    <mergeCell ref="I18:I19"/>
    <mergeCell ref="J18:K19"/>
    <mergeCell ref="G12:G13"/>
    <mergeCell ref="H12:H13"/>
    <mergeCell ref="I14:I15"/>
    <mergeCell ref="J14:K15"/>
    <mergeCell ref="C12:E13"/>
    <mergeCell ref="F12:F13"/>
    <mergeCell ref="C14:E15"/>
    <mergeCell ref="F14:F15"/>
    <mergeCell ref="G14:G15"/>
    <mergeCell ref="H14:H15"/>
    <mergeCell ref="B14:B15"/>
    <mergeCell ref="B16:B17"/>
    <mergeCell ref="B18:B19"/>
    <mergeCell ref="B20:B21"/>
    <mergeCell ref="M1:M5"/>
    <mergeCell ref="C5:K5"/>
    <mergeCell ref="B3:K3"/>
    <mergeCell ref="B4:K4"/>
    <mergeCell ref="B1:K1"/>
    <mergeCell ref="B8:E8"/>
    <mergeCell ref="B9:E9"/>
    <mergeCell ref="J6:K6"/>
    <mergeCell ref="J7:K7"/>
    <mergeCell ref="B6:E6"/>
    <mergeCell ref="B7:E7"/>
    <mergeCell ref="J10:K10"/>
    <mergeCell ref="J11:K11"/>
    <mergeCell ref="J12:K13"/>
    <mergeCell ref="J8:K8"/>
    <mergeCell ref="J9:K9"/>
    <mergeCell ref="B10:E10"/>
    <mergeCell ref="B11:E11"/>
    <mergeCell ref="B12:B13"/>
    <mergeCell ref="I12:I13"/>
    <mergeCell ref="B38:B39"/>
    <mergeCell ref="B40:B41"/>
    <mergeCell ref="B42:B43"/>
    <mergeCell ref="B44:B45"/>
    <mergeCell ref="B30:B31"/>
    <mergeCell ref="B32:B33"/>
    <mergeCell ref="B34:B35"/>
    <mergeCell ref="B36:B37"/>
    <mergeCell ref="B22:B23"/>
    <mergeCell ref="B24:B25"/>
    <mergeCell ref="B26:B27"/>
    <mergeCell ref="B28:B29"/>
    <mergeCell ref="B54:B55"/>
    <mergeCell ref="B56:B57"/>
    <mergeCell ref="B58:B59"/>
    <mergeCell ref="B60:B61"/>
    <mergeCell ref="B46:B47"/>
    <mergeCell ref="B48:B49"/>
    <mergeCell ref="B50:B51"/>
    <mergeCell ref="B52:B53"/>
    <mergeCell ref="C48:E49"/>
    <mergeCell ref="B70:E70"/>
    <mergeCell ref="B71:B72"/>
    <mergeCell ref="B73:B74"/>
    <mergeCell ref="C71:E72"/>
    <mergeCell ref="C81:E82"/>
    <mergeCell ref="C75:E76"/>
    <mergeCell ref="C73:E74"/>
    <mergeCell ref="C77:E78"/>
    <mergeCell ref="C79:E80"/>
    <mergeCell ref="L1:L11"/>
    <mergeCell ref="L12:L124"/>
    <mergeCell ref="M99:M102"/>
    <mergeCell ref="B107:B108"/>
    <mergeCell ref="B109:B110"/>
    <mergeCell ref="B111:B112"/>
    <mergeCell ref="B113:B114"/>
    <mergeCell ref="B99:B100"/>
    <mergeCell ref="B101:B102"/>
    <mergeCell ref="B103:B104"/>
    <mergeCell ref="B105:B106"/>
    <mergeCell ref="B91:B92"/>
    <mergeCell ref="B93:B94"/>
    <mergeCell ref="B95:B96"/>
    <mergeCell ref="B97:B98"/>
    <mergeCell ref="B83:B84"/>
    <mergeCell ref="B85:B86"/>
    <mergeCell ref="B87:B88"/>
    <mergeCell ref="B89:B90"/>
    <mergeCell ref="B75:B76"/>
    <mergeCell ref="B77:B78"/>
    <mergeCell ref="B79:B80"/>
    <mergeCell ref="B81:B82"/>
    <mergeCell ref="B69:E69"/>
  </mergeCells>
  <phoneticPr fontId="0" type="noConversion"/>
  <printOptions horizontalCentered="1"/>
  <pageMargins left="0.5" right="0.5" top="0.5" bottom="0.5" header="0" footer="0.5"/>
  <pageSetup scale="30" orientation="landscape" r:id="rId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G85"/>
  <sheetViews>
    <sheetView showGridLines="0" view="pageBreakPreview" zoomScale="85" zoomScaleNormal="75" zoomScaleSheetLayoutView="85" workbookViewId="0"/>
  </sheetViews>
  <sheetFormatPr defaultRowHeight="12.75" x14ac:dyDescent="0.2"/>
  <cols>
    <col min="1" max="1" width="13.7109375" customWidth="1"/>
    <col min="2" max="2" width="46.7109375" customWidth="1"/>
    <col min="3" max="4" width="20.85546875" customWidth="1"/>
    <col min="5" max="6" width="21.7109375" customWidth="1"/>
    <col min="7" max="7" width="20.85546875" customWidth="1"/>
  </cols>
  <sheetData>
    <row r="1" spans="1:7" x14ac:dyDescent="0.2">
      <c r="E1" s="1273" t="s">
        <v>1796</v>
      </c>
      <c r="F1" s="1273"/>
      <c r="G1" s="1033" t="str">
        <f>IF('Cover Page'!$E$14&gt;0,'Cover Page'!$E$14," ")</f>
        <v xml:space="preserve"> </v>
      </c>
    </row>
    <row r="2" spans="1:7" ht="15" customHeight="1" x14ac:dyDescent="0.2">
      <c r="A2" s="823" t="s">
        <v>2119</v>
      </c>
      <c r="B2" s="1560" t="str">
        <f>IF('Cover Page'!$A$1&gt;0,'Cover Page'!$A$1," ")</f>
        <v xml:space="preserve"> </v>
      </c>
      <c r="C2" s="1560"/>
      <c r="D2" s="1560"/>
      <c r="E2" s="1560"/>
      <c r="F2" s="1560"/>
      <c r="G2" s="1560"/>
    </row>
    <row r="3" spans="1:7" ht="6" customHeight="1" x14ac:dyDescent="0.2"/>
    <row r="4" spans="1:7" ht="50.45" customHeight="1" x14ac:dyDescent="0.2">
      <c r="A4" s="1194" t="s">
        <v>425</v>
      </c>
      <c r="B4" s="1194"/>
      <c r="C4" s="1194"/>
      <c r="D4" s="1194"/>
      <c r="E4" s="1194"/>
      <c r="F4" s="1194"/>
      <c r="G4" s="1194"/>
    </row>
    <row r="5" spans="1:7" ht="15" customHeight="1" thickBot="1" x14ac:dyDescent="0.25"/>
    <row r="6" spans="1:7" ht="15" customHeight="1" x14ac:dyDescent="0.2">
      <c r="A6" s="1435"/>
      <c r="B6" s="1465"/>
      <c r="C6" s="50"/>
      <c r="D6" s="50"/>
      <c r="E6" s="50"/>
      <c r="F6" s="50"/>
      <c r="G6" s="186"/>
    </row>
    <row r="7" spans="1:7" s="30" customFormat="1" ht="15" customHeight="1" x14ac:dyDescent="0.2">
      <c r="A7" s="1428" t="s">
        <v>426</v>
      </c>
      <c r="B7" s="1441"/>
      <c r="C7" s="17" t="s">
        <v>427</v>
      </c>
      <c r="D7" s="17"/>
      <c r="E7" s="17"/>
      <c r="F7" s="17"/>
      <c r="G7" s="187" t="s">
        <v>415</v>
      </c>
    </row>
    <row r="8" spans="1:7" ht="15" customHeight="1" x14ac:dyDescent="0.2">
      <c r="A8" s="1428" t="s">
        <v>686</v>
      </c>
      <c r="B8" s="1441"/>
      <c r="C8" s="17" t="s">
        <v>428</v>
      </c>
      <c r="D8" s="17" t="s">
        <v>429</v>
      </c>
      <c r="E8" s="17" t="s">
        <v>430</v>
      </c>
      <c r="F8" s="17"/>
      <c r="G8" s="187" t="s">
        <v>431</v>
      </c>
    </row>
    <row r="9" spans="1:7" ht="15" customHeight="1" x14ac:dyDescent="0.2">
      <c r="A9" s="1428" t="s">
        <v>432</v>
      </c>
      <c r="B9" s="1441"/>
      <c r="C9" s="17" t="s">
        <v>432</v>
      </c>
      <c r="D9" s="17" t="s">
        <v>433</v>
      </c>
      <c r="E9" s="17" t="s">
        <v>368</v>
      </c>
      <c r="F9" s="17" t="s">
        <v>422</v>
      </c>
      <c r="G9" s="187" t="s">
        <v>434</v>
      </c>
    </row>
    <row r="10" spans="1:7" s="30" customFormat="1" ht="15" customHeight="1" x14ac:dyDescent="0.2">
      <c r="A10" s="1428" t="s">
        <v>953</v>
      </c>
      <c r="B10" s="1441"/>
      <c r="C10" s="17" t="s">
        <v>955</v>
      </c>
      <c r="D10" s="17" t="s">
        <v>958</v>
      </c>
      <c r="E10" s="17" t="s">
        <v>960</v>
      </c>
      <c r="F10" s="17" t="s">
        <v>962</v>
      </c>
      <c r="G10" s="187" t="s">
        <v>963</v>
      </c>
    </row>
    <row r="11" spans="1:7" ht="15" customHeight="1" x14ac:dyDescent="0.2">
      <c r="A11" s="1433"/>
      <c r="B11" s="1442"/>
      <c r="C11" s="18"/>
      <c r="D11" s="18"/>
      <c r="E11" s="18"/>
      <c r="F11" s="18"/>
      <c r="G11" s="188"/>
    </row>
    <row r="12" spans="1:7" ht="15" customHeight="1" x14ac:dyDescent="0.2">
      <c r="A12" s="1563"/>
      <c r="B12" s="1523"/>
      <c r="C12" s="559"/>
      <c r="D12" s="559"/>
      <c r="E12" s="634"/>
      <c r="F12" s="570"/>
      <c r="G12" s="635"/>
    </row>
    <row r="13" spans="1:7" ht="15" customHeight="1" x14ac:dyDescent="0.2">
      <c r="A13" s="1502"/>
      <c r="B13" s="1504"/>
      <c r="C13" s="559"/>
      <c r="D13" s="559"/>
      <c r="E13" s="634"/>
      <c r="F13" s="570"/>
      <c r="G13" s="635"/>
    </row>
    <row r="14" spans="1:7" ht="15" customHeight="1" x14ac:dyDescent="0.2">
      <c r="A14" s="1502"/>
      <c r="B14" s="1504"/>
      <c r="C14" s="559"/>
      <c r="D14" s="559"/>
      <c r="E14" s="634"/>
      <c r="F14" s="570"/>
      <c r="G14" s="635"/>
    </row>
    <row r="15" spans="1:7" ht="15" customHeight="1" x14ac:dyDescent="0.2">
      <c r="A15" s="1502"/>
      <c r="B15" s="1504"/>
      <c r="C15" s="559"/>
      <c r="D15" s="559"/>
      <c r="E15" s="634"/>
      <c r="F15" s="570"/>
      <c r="G15" s="635"/>
    </row>
    <row r="16" spans="1:7" ht="15" customHeight="1" x14ac:dyDescent="0.2">
      <c r="A16" s="1502"/>
      <c r="B16" s="1504"/>
      <c r="C16" s="559"/>
      <c r="D16" s="559"/>
      <c r="E16" s="634"/>
      <c r="F16" s="570"/>
      <c r="G16" s="635"/>
    </row>
    <row r="17" spans="1:7" ht="15" customHeight="1" x14ac:dyDescent="0.2">
      <c r="A17" s="1502"/>
      <c r="B17" s="1504"/>
      <c r="C17" s="559"/>
      <c r="D17" s="559"/>
      <c r="E17" s="634"/>
      <c r="F17" s="570"/>
      <c r="G17" s="635"/>
    </row>
    <row r="18" spans="1:7" ht="15" customHeight="1" x14ac:dyDescent="0.2">
      <c r="A18" s="1502"/>
      <c r="B18" s="1504"/>
      <c r="C18" s="559"/>
      <c r="D18" s="559"/>
      <c r="E18" s="634"/>
      <c r="F18" s="570"/>
      <c r="G18" s="635"/>
    </row>
    <row r="19" spans="1:7" ht="15" customHeight="1" x14ac:dyDescent="0.2">
      <c r="A19" s="1502"/>
      <c r="B19" s="1504"/>
      <c r="C19" s="559"/>
      <c r="D19" s="559"/>
      <c r="E19" s="634"/>
      <c r="F19" s="570"/>
      <c r="G19" s="635"/>
    </row>
    <row r="20" spans="1:7" ht="15" customHeight="1" x14ac:dyDescent="0.2">
      <c r="A20" s="1502"/>
      <c r="B20" s="1504"/>
      <c r="C20" s="559"/>
      <c r="D20" s="559"/>
      <c r="E20" s="634"/>
      <c r="F20" s="570"/>
      <c r="G20" s="635"/>
    </row>
    <row r="21" spans="1:7" ht="15" customHeight="1" x14ac:dyDescent="0.2">
      <c r="A21" s="1502"/>
      <c r="B21" s="1504"/>
      <c r="C21" s="559"/>
      <c r="D21" s="559"/>
      <c r="E21" s="634"/>
      <c r="F21" s="570"/>
      <c r="G21" s="635"/>
    </row>
    <row r="22" spans="1:7" ht="15" customHeight="1" x14ac:dyDescent="0.2">
      <c r="A22" s="1502"/>
      <c r="B22" s="1504"/>
      <c r="C22" s="559"/>
      <c r="D22" s="559"/>
      <c r="E22" s="634"/>
      <c r="F22" s="570"/>
      <c r="G22" s="635"/>
    </row>
    <row r="23" spans="1:7" ht="15" customHeight="1" x14ac:dyDescent="0.2">
      <c r="A23" s="1502"/>
      <c r="B23" s="1504"/>
      <c r="C23" s="559"/>
      <c r="D23" s="559"/>
      <c r="E23" s="634"/>
      <c r="F23" s="570"/>
      <c r="G23" s="635"/>
    </row>
    <row r="24" spans="1:7" ht="15" customHeight="1" x14ac:dyDescent="0.2">
      <c r="A24" s="1502"/>
      <c r="B24" s="1504"/>
      <c r="C24" s="559"/>
      <c r="D24" s="559"/>
      <c r="E24" s="634"/>
      <c r="F24" s="570"/>
      <c r="G24" s="635"/>
    </row>
    <row r="25" spans="1:7" ht="15" customHeight="1" x14ac:dyDescent="0.2">
      <c r="A25" s="1502"/>
      <c r="B25" s="1504"/>
      <c r="C25" s="559"/>
      <c r="D25" s="559"/>
      <c r="E25" s="634"/>
      <c r="F25" s="570"/>
      <c r="G25" s="635"/>
    </row>
    <row r="26" spans="1:7" ht="15" customHeight="1" x14ac:dyDescent="0.2">
      <c r="A26" s="1502"/>
      <c r="B26" s="1504"/>
      <c r="C26" s="559"/>
      <c r="D26" s="559"/>
      <c r="E26" s="634"/>
      <c r="F26" s="570"/>
      <c r="G26" s="635"/>
    </row>
    <row r="27" spans="1:7" ht="15" customHeight="1" x14ac:dyDescent="0.2">
      <c r="A27" s="1502"/>
      <c r="B27" s="1504"/>
      <c r="C27" s="559"/>
      <c r="D27" s="559"/>
      <c r="E27" s="634"/>
      <c r="F27" s="570"/>
      <c r="G27" s="635"/>
    </row>
    <row r="28" spans="1:7" ht="15" customHeight="1" x14ac:dyDescent="0.2">
      <c r="A28" s="1502"/>
      <c r="B28" s="1504"/>
      <c r="C28" s="559"/>
      <c r="D28" s="559"/>
      <c r="E28" s="634"/>
      <c r="F28" s="570"/>
      <c r="G28" s="635"/>
    </row>
    <row r="29" spans="1:7" ht="15" customHeight="1" x14ac:dyDescent="0.2">
      <c r="A29" s="1502"/>
      <c r="B29" s="1504"/>
      <c r="C29" s="559"/>
      <c r="D29" s="559"/>
      <c r="E29" s="634"/>
      <c r="F29" s="570"/>
      <c r="G29" s="635"/>
    </row>
    <row r="30" spans="1:7" ht="15" customHeight="1" x14ac:dyDescent="0.2">
      <c r="A30" s="1502"/>
      <c r="B30" s="1504"/>
      <c r="C30" s="559"/>
      <c r="D30" s="559"/>
      <c r="E30" s="634"/>
      <c r="F30" s="570"/>
      <c r="G30" s="635"/>
    </row>
    <row r="31" spans="1:7" ht="15" customHeight="1" x14ac:dyDescent="0.2">
      <c r="A31" s="1502"/>
      <c r="B31" s="1504"/>
      <c r="C31" s="559"/>
      <c r="D31" s="559"/>
      <c r="E31" s="634"/>
      <c r="F31" s="570"/>
      <c r="G31" s="635"/>
    </row>
    <row r="32" spans="1:7" ht="15" customHeight="1" x14ac:dyDescent="0.2">
      <c r="A32" s="1502"/>
      <c r="B32" s="1504"/>
      <c r="C32" s="559"/>
      <c r="D32" s="559"/>
      <c r="E32" s="634"/>
      <c r="F32" s="570"/>
      <c r="G32" s="635"/>
    </row>
    <row r="33" spans="1:7" ht="15" customHeight="1" x14ac:dyDescent="0.2">
      <c r="A33" s="1502"/>
      <c r="B33" s="1504"/>
      <c r="C33" s="559"/>
      <c r="D33" s="559"/>
      <c r="E33" s="634"/>
      <c r="F33" s="570"/>
      <c r="G33" s="635"/>
    </row>
    <row r="34" spans="1:7" ht="15" customHeight="1" thickBot="1" x14ac:dyDescent="0.25">
      <c r="A34" s="1472" t="s">
        <v>435</v>
      </c>
      <c r="B34" s="1473"/>
      <c r="C34" s="21"/>
      <c r="D34" s="21"/>
      <c r="E34" s="132">
        <f>SUM(E12:E33)</f>
        <v>0</v>
      </c>
      <c r="F34" s="68">
        <f>SUM(F12:F33)</f>
        <v>0</v>
      </c>
      <c r="G34" s="359">
        <f>SUM(G12:G33)</f>
        <v>0</v>
      </c>
    </row>
    <row r="35" spans="1:7" s="30" customFormat="1" ht="15" customHeight="1" thickTop="1" x14ac:dyDescent="0.2">
      <c r="A35" s="1472"/>
      <c r="B35" s="1473"/>
      <c r="C35" s="21"/>
      <c r="D35" s="21"/>
      <c r="E35" s="58" t="s">
        <v>436</v>
      </c>
      <c r="F35" s="58" t="s">
        <v>436</v>
      </c>
      <c r="G35" s="185"/>
    </row>
    <row r="36" spans="1:7" ht="15" customHeight="1" thickBot="1" x14ac:dyDescent="0.25">
      <c r="A36" s="1505"/>
      <c r="B36" s="1507"/>
      <c r="C36" s="32"/>
      <c r="D36" s="32"/>
      <c r="E36" s="59"/>
      <c r="F36" s="59"/>
      <c r="G36" s="90"/>
    </row>
    <row r="37" spans="1:7" ht="15" customHeight="1" x14ac:dyDescent="0.2"/>
    <row r="38" spans="1:7" ht="30.6" customHeight="1" x14ac:dyDescent="0.2">
      <c r="A38" s="1194" t="s">
        <v>437</v>
      </c>
      <c r="B38" s="1194"/>
      <c r="C38" s="1194"/>
      <c r="D38" s="1194"/>
      <c r="E38" s="1194"/>
      <c r="F38" s="1194"/>
      <c r="G38" s="1194"/>
    </row>
    <row r="39" spans="1:7" ht="9" customHeight="1" x14ac:dyDescent="0.2">
      <c r="A39" s="2"/>
      <c r="B39" s="2"/>
      <c r="C39" s="2"/>
      <c r="D39" s="2"/>
      <c r="E39" s="2"/>
      <c r="F39" s="2"/>
      <c r="G39" s="2"/>
    </row>
    <row r="40" spans="1:7" ht="15" customHeight="1" x14ac:dyDescent="0.2">
      <c r="A40" s="1191" t="s">
        <v>438</v>
      </c>
      <c r="B40" s="1191"/>
      <c r="C40" s="1191"/>
      <c r="D40" s="1191"/>
      <c r="E40" s="1191"/>
      <c r="F40" s="1191"/>
      <c r="G40" s="1191"/>
    </row>
    <row r="41" spans="1:7" ht="15" customHeight="1" x14ac:dyDescent="0.2">
      <c r="A41" s="1191" t="s">
        <v>439</v>
      </c>
      <c r="B41" s="1191"/>
      <c r="C41" s="1191"/>
      <c r="D41" s="1191"/>
      <c r="E41" s="1191"/>
      <c r="F41" s="1191"/>
      <c r="G41" s="1191"/>
    </row>
    <row r="42" spans="1:7" ht="15" customHeight="1" x14ac:dyDescent="0.2">
      <c r="A42" s="1191" t="s">
        <v>1022</v>
      </c>
      <c r="B42" s="1191"/>
      <c r="C42" s="1191"/>
      <c r="D42" s="1191"/>
      <c r="E42" s="1191"/>
      <c r="F42" s="1191"/>
      <c r="G42" s="1191"/>
    </row>
    <row r="43" spans="1:7" ht="15" customHeight="1" x14ac:dyDescent="0.2">
      <c r="A43" s="1191" t="s">
        <v>1023</v>
      </c>
      <c r="B43" s="1191"/>
      <c r="C43" s="1191"/>
      <c r="D43" s="1191"/>
      <c r="E43" s="1191"/>
      <c r="F43" s="1191"/>
      <c r="G43" s="1191"/>
    </row>
    <row r="44" spans="1:7" ht="15" customHeight="1" x14ac:dyDescent="0.2">
      <c r="A44" s="1305" t="s">
        <v>440</v>
      </c>
      <c r="B44" s="1500"/>
      <c r="C44" s="1500"/>
      <c r="D44" s="1500"/>
      <c r="E44" s="1500"/>
      <c r="F44" s="1500"/>
      <c r="G44" s="1500"/>
    </row>
    <row r="45" spans="1:7" ht="15" customHeight="1" thickBot="1" x14ac:dyDescent="0.25">
      <c r="A45" s="1995"/>
      <c r="B45" s="1506"/>
      <c r="C45" s="1506"/>
      <c r="D45" s="1506"/>
      <c r="E45" s="1506"/>
      <c r="F45" s="1506"/>
      <c r="G45" s="1506"/>
    </row>
    <row r="46" spans="1:7" s="30" customFormat="1" ht="15" customHeight="1" x14ac:dyDescent="0.2">
      <c r="A46" s="1435"/>
      <c r="B46" s="1501"/>
      <c r="C46" s="1465"/>
      <c r="D46" s="50"/>
      <c r="E46" s="1464"/>
      <c r="F46" s="1465"/>
      <c r="G46" s="186"/>
    </row>
    <row r="47" spans="1:7" ht="15" customHeight="1" x14ac:dyDescent="0.2">
      <c r="A47" s="1428"/>
      <c r="B47" s="1470"/>
      <c r="C47" s="1441"/>
      <c r="D47" s="17"/>
      <c r="E47" s="1457"/>
      <c r="F47" s="1441"/>
      <c r="G47" s="187" t="s">
        <v>441</v>
      </c>
    </row>
    <row r="48" spans="1:7" ht="15" customHeight="1" x14ac:dyDescent="0.2">
      <c r="A48" s="1428"/>
      <c r="B48" s="1470"/>
      <c r="C48" s="1441"/>
      <c r="D48" s="17" t="s">
        <v>1603</v>
      </c>
      <c r="E48" s="1457"/>
      <c r="F48" s="1441"/>
      <c r="G48" s="187" t="s">
        <v>422</v>
      </c>
    </row>
    <row r="49" spans="1:7" ht="15" customHeight="1" x14ac:dyDescent="0.2">
      <c r="A49" s="1428" t="s">
        <v>1216</v>
      </c>
      <c r="B49" s="1470"/>
      <c r="C49" s="1441"/>
      <c r="D49" s="17" t="s">
        <v>1604</v>
      </c>
      <c r="E49" s="1457" t="s">
        <v>1605</v>
      </c>
      <c r="F49" s="1441"/>
      <c r="G49" s="187" t="s">
        <v>1606</v>
      </c>
    </row>
    <row r="50" spans="1:7" s="30" customFormat="1" ht="15" customHeight="1" x14ac:dyDescent="0.2">
      <c r="A50" s="1428" t="s">
        <v>953</v>
      </c>
      <c r="B50" s="1470"/>
      <c r="C50" s="1441"/>
      <c r="D50" s="17" t="s">
        <v>955</v>
      </c>
      <c r="E50" s="1457" t="s">
        <v>958</v>
      </c>
      <c r="F50" s="1441"/>
      <c r="G50" s="187" t="s">
        <v>960</v>
      </c>
    </row>
    <row r="51" spans="1:7" ht="15" customHeight="1" x14ac:dyDescent="0.2">
      <c r="A51" s="1433"/>
      <c r="B51" s="1471"/>
      <c r="C51" s="1442"/>
      <c r="D51" s="18"/>
      <c r="E51" s="1458"/>
      <c r="F51" s="1442"/>
      <c r="G51" s="188"/>
    </row>
    <row r="52" spans="1:7" ht="15" customHeight="1" x14ac:dyDescent="0.2">
      <c r="A52" s="1996"/>
      <c r="B52" s="1997"/>
      <c r="C52" s="1997"/>
      <c r="D52" s="636"/>
      <c r="E52" s="1997"/>
      <c r="F52" s="1997"/>
      <c r="G52" s="637"/>
    </row>
    <row r="53" spans="1:7" ht="15" customHeight="1" x14ac:dyDescent="0.2">
      <c r="A53" s="1585"/>
      <c r="B53" s="1586"/>
      <c r="C53" s="1586"/>
      <c r="D53" s="638"/>
      <c r="E53" s="1586"/>
      <c r="F53" s="1586"/>
      <c r="G53" s="639"/>
    </row>
    <row r="54" spans="1:7" ht="15" customHeight="1" x14ac:dyDescent="0.2">
      <c r="A54" s="1585"/>
      <c r="B54" s="1586"/>
      <c r="C54" s="1586"/>
      <c r="D54" s="638"/>
      <c r="E54" s="1586"/>
      <c r="F54" s="1586"/>
      <c r="G54" s="639"/>
    </row>
    <row r="55" spans="1:7" ht="15" customHeight="1" x14ac:dyDescent="0.2">
      <c r="A55" s="1585"/>
      <c r="B55" s="1586"/>
      <c r="C55" s="1586"/>
      <c r="D55" s="638"/>
      <c r="E55" s="1586"/>
      <c r="F55" s="1586"/>
      <c r="G55" s="639"/>
    </row>
    <row r="56" spans="1:7" ht="15" customHeight="1" x14ac:dyDescent="0.2">
      <c r="A56" s="1585"/>
      <c r="B56" s="1586"/>
      <c r="C56" s="1586"/>
      <c r="D56" s="638"/>
      <c r="E56" s="1586"/>
      <c r="F56" s="1586"/>
      <c r="G56" s="639"/>
    </row>
    <row r="57" spans="1:7" ht="15" customHeight="1" x14ac:dyDescent="0.2">
      <c r="A57" s="1585"/>
      <c r="B57" s="1586"/>
      <c r="C57" s="1586"/>
      <c r="D57" s="638"/>
      <c r="E57" s="1586"/>
      <c r="F57" s="1586"/>
      <c r="G57" s="639"/>
    </row>
    <row r="58" spans="1:7" ht="15" customHeight="1" x14ac:dyDescent="0.2">
      <c r="A58" s="1585"/>
      <c r="B58" s="1586"/>
      <c r="C58" s="1586"/>
      <c r="D58" s="638"/>
      <c r="E58" s="1586"/>
      <c r="F58" s="1586"/>
      <c r="G58" s="639"/>
    </row>
    <row r="59" spans="1:7" ht="15" customHeight="1" x14ac:dyDescent="0.2">
      <c r="A59" s="1585"/>
      <c r="B59" s="1586"/>
      <c r="C59" s="1586"/>
      <c r="D59" s="638"/>
      <c r="E59" s="1586"/>
      <c r="F59" s="1586"/>
      <c r="G59" s="639"/>
    </row>
    <row r="60" spans="1:7" ht="15" customHeight="1" x14ac:dyDescent="0.2">
      <c r="A60" s="1585"/>
      <c r="B60" s="1586"/>
      <c r="C60" s="1586"/>
      <c r="D60" s="638"/>
      <c r="E60" s="1586"/>
      <c r="F60" s="1586"/>
      <c r="G60" s="639"/>
    </row>
    <row r="61" spans="1:7" ht="15" customHeight="1" x14ac:dyDescent="0.2">
      <c r="A61" s="1585"/>
      <c r="B61" s="1586"/>
      <c r="C61" s="1586"/>
      <c r="D61" s="638"/>
      <c r="E61" s="1586"/>
      <c r="F61" s="1586"/>
      <c r="G61" s="639"/>
    </row>
    <row r="62" spans="1:7" ht="15" customHeight="1" x14ac:dyDescent="0.2">
      <c r="A62" s="1585"/>
      <c r="B62" s="1586"/>
      <c r="C62" s="1586"/>
      <c r="D62" s="638"/>
      <c r="E62" s="1586"/>
      <c r="F62" s="1586"/>
      <c r="G62" s="639"/>
    </row>
    <row r="63" spans="1:7" ht="15" customHeight="1" x14ac:dyDescent="0.2">
      <c r="A63" s="1585"/>
      <c r="B63" s="1586"/>
      <c r="C63" s="1586"/>
      <c r="D63" s="638"/>
      <c r="E63" s="1586"/>
      <c r="F63" s="1586"/>
      <c r="G63" s="639"/>
    </row>
    <row r="64" spans="1:7" ht="15" customHeight="1" x14ac:dyDescent="0.2">
      <c r="A64" s="1585"/>
      <c r="B64" s="1586"/>
      <c r="C64" s="1586"/>
      <c r="D64" s="638"/>
      <c r="E64" s="1586"/>
      <c r="F64" s="1586"/>
      <c r="G64" s="639"/>
    </row>
    <row r="65" spans="1:7" ht="15" customHeight="1" x14ac:dyDescent="0.2">
      <c r="A65" s="1585"/>
      <c r="B65" s="1586"/>
      <c r="C65" s="1586"/>
      <c r="D65" s="638"/>
      <c r="E65" s="1586"/>
      <c r="F65" s="1586"/>
      <c r="G65" s="639"/>
    </row>
    <row r="66" spans="1:7" ht="15" customHeight="1" x14ac:dyDescent="0.2">
      <c r="A66" s="1585"/>
      <c r="B66" s="1586"/>
      <c r="C66" s="1586"/>
      <c r="D66" s="638"/>
      <c r="E66" s="1586"/>
      <c r="F66" s="1586"/>
      <c r="G66" s="639"/>
    </row>
    <row r="67" spans="1:7" ht="15" customHeight="1" x14ac:dyDescent="0.2">
      <c r="A67" s="1585"/>
      <c r="B67" s="1586"/>
      <c r="C67" s="1586"/>
      <c r="D67" s="638"/>
      <c r="E67" s="1586"/>
      <c r="F67" s="1586"/>
      <c r="G67" s="639"/>
    </row>
    <row r="68" spans="1:7" ht="15" customHeight="1" x14ac:dyDescent="0.2">
      <c r="A68" s="1585"/>
      <c r="B68" s="1586"/>
      <c r="C68" s="1586"/>
      <c r="D68" s="638"/>
      <c r="E68" s="1586"/>
      <c r="F68" s="1586"/>
      <c r="G68" s="639"/>
    </row>
    <row r="69" spans="1:7" ht="15" customHeight="1" x14ac:dyDescent="0.2">
      <c r="A69" s="1585"/>
      <c r="B69" s="1586"/>
      <c r="C69" s="1586"/>
      <c r="D69" s="638"/>
      <c r="E69" s="1586"/>
      <c r="F69" s="1586"/>
      <c r="G69" s="639"/>
    </row>
    <row r="70" spans="1:7" ht="15" customHeight="1" x14ac:dyDescent="0.2">
      <c r="A70" s="1585"/>
      <c r="B70" s="1586"/>
      <c r="C70" s="1586"/>
      <c r="D70" s="638"/>
      <c r="E70" s="1586"/>
      <c r="F70" s="1586"/>
      <c r="G70" s="639"/>
    </row>
    <row r="71" spans="1:7" ht="15" customHeight="1" x14ac:dyDescent="0.2">
      <c r="A71" s="1585"/>
      <c r="B71" s="1586"/>
      <c r="C71" s="1586"/>
      <c r="D71" s="638"/>
      <c r="E71" s="1586"/>
      <c r="F71" s="1586"/>
      <c r="G71" s="639"/>
    </row>
    <row r="72" spans="1:7" ht="15" customHeight="1" x14ac:dyDescent="0.2">
      <c r="A72" s="1585"/>
      <c r="B72" s="1586"/>
      <c r="C72" s="1586"/>
      <c r="D72" s="638"/>
      <c r="E72" s="1586"/>
      <c r="F72" s="1586"/>
      <c r="G72" s="639"/>
    </row>
    <row r="73" spans="1:7" ht="15" customHeight="1" thickBot="1" x14ac:dyDescent="0.25">
      <c r="A73" s="1561" t="s">
        <v>1607</v>
      </c>
      <c r="B73" s="1562"/>
      <c r="C73" s="1562"/>
      <c r="D73" s="118"/>
      <c r="E73" s="1562"/>
      <c r="F73" s="1562"/>
      <c r="G73" s="493">
        <f>SUM(G52:G72)</f>
        <v>0</v>
      </c>
    </row>
    <row r="74" spans="1:7" s="30" customFormat="1" ht="15" customHeight="1" thickTop="1" x14ac:dyDescent="0.2">
      <c r="A74" s="1561"/>
      <c r="B74" s="1562"/>
      <c r="C74" s="1562"/>
      <c r="D74" s="118"/>
      <c r="E74" s="1562"/>
      <c r="F74" s="1562"/>
      <c r="G74" s="195" t="s">
        <v>436</v>
      </c>
    </row>
    <row r="75" spans="1:7" ht="15" customHeight="1" thickBot="1" x14ac:dyDescent="0.25">
      <c r="A75" s="1578"/>
      <c r="B75" s="1579"/>
      <c r="C75" s="1579"/>
      <c r="D75" s="454"/>
      <c r="E75" s="1579"/>
      <c r="F75" s="1579"/>
      <c r="G75" s="196"/>
    </row>
    <row r="76" spans="1:7" ht="15" customHeight="1" x14ac:dyDescent="0.2"/>
    <row r="77" spans="1:7" ht="15" customHeight="1" x14ac:dyDescent="0.2">
      <c r="F77" s="66"/>
      <c r="G77" s="80" t="s">
        <v>853</v>
      </c>
    </row>
    <row r="78" spans="1:7" s="509" customFormat="1" ht="15" customHeight="1" x14ac:dyDescent="0.2"/>
    <row r="79" spans="1:7" s="509" customFormat="1" x14ac:dyDescent="0.2"/>
    <row r="80" spans="1:7" s="509" customFormat="1" x14ac:dyDescent="0.2"/>
    <row r="81" s="509" customFormat="1" x14ac:dyDescent="0.2"/>
    <row r="82" s="509" customFormat="1" x14ac:dyDescent="0.2"/>
    <row r="83" s="509" customFormat="1" x14ac:dyDescent="0.2"/>
    <row r="84" s="509" customFormat="1" x14ac:dyDescent="0.2"/>
    <row r="85" s="509" customFormat="1" x14ac:dyDescent="0.2"/>
  </sheetData>
  <sheetProtection password="C9B0" sheet="1" objects="1" scenarios="1" formatCells="0" formatRows="0" insertRows="0"/>
  <customSheetViews>
    <customSheetView guid="{56330057-FDF7-4F01-A54F-39862AA5437F}" scale="75" showGridLines="0" fitToPage="1">
      <selection sqref="A1:K2"/>
      <pageMargins left="0.5" right="0.5" top="0.5" bottom="1" header="0.5" footer="0.5"/>
      <printOptions horizontalCentered="1" gridLines="1"/>
      <pageSetup scale="60" orientation="portrait" r:id="rId1"/>
      <headerFooter alignWithMargins="0">
        <oddFooter>&amp;R&amp;12Page W-4</oddFooter>
      </headerFooter>
    </customSheetView>
    <customSheetView guid="{5798407D-750F-4210-A659-AB18B2146EC8}" scale="75" showGridLines="0" fitToPage="1" showRuler="0">
      <pageMargins left="0.5" right="0.5" top="0.5" bottom="1" header="0.5" footer="0.5"/>
      <printOptions horizontalCentered="1"/>
      <pageSetup scale="59" orientation="portrait" r:id="rId2"/>
      <headerFooter alignWithMargins="0">
        <oddFooter>&amp;R&amp;12Page W-4</oddFooter>
      </headerFooter>
    </customSheetView>
    <customSheetView guid="{2A3615D7-7698-4568-8705-B8674009C55E}" scale="75" showGridLines="0" fitToPage="1">
      <selection sqref="A1:K2"/>
      <pageMargins left="0.5" right="0.5" top="0.5" bottom="1" header="0.5" footer="0.5"/>
      <printOptions horizontalCentered="1" gridLines="1"/>
      <pageSetup scale="60" orientation="portrait" r:id="rId3"/>
      <headerFooter alignWithMargins="0">
        <oddFooter>&amp;R&amp;12Page W-4</oddFooter>
      </headerFooter>
    </customSheetView>
    <customSheetView guid="{FFE0FEC9-02DE-4FCF-B2B2-8C86F1867C4E}" scale="75" showGridLines="0" fitToPage="1">
      <selection sqref="A1:K2"/>
      <pageMargins left="0.5" right="0.5" top="0.5" bottom="1" header="0.5" footer="0.5"/>
      <printOptions horizontalCentered="1" gridLines="1"/>
      <pageSetup scale="60" orientation="portrait" r:id="rId4"/>
      <headerFooter alignWithMargins="0">
        <oddFooter>&amp;R&amp;12Page W-4</oddFooter>
      </headerFooter>
    </customSheetView>
  </customSheetViews>
  <mergeCells count="101">
    <mergeCell ref="A75:C75"/>
    <mergeCell ref="A74:C74"/>
    <mergeCell ref="E46:F46"/>
    <mergeCell ref="E48:F48"/>
    <mergeCell ref="E49:F49"/>
    <mergeCell ref="E51:F51"/>
    <mergeCell ref="E52:F52"/>
    <mergeCell ref="E53:F53"/>
    <mergeCell ref="E47:F47"/>
    <mergeCell ref="E50:F50"/>
    <mergeCell ref="E54:F54"/>
    <mergeCell ref="E55:F55"/>
    <mergeCell ref="E56:F56"/>
    <mergeCell ref="E57:F57"/>
    <mergeCell ref="E68:F68"/>
    <mergeCell ref="E73:F73"/>
    <mergeCell ref="E75:F75"/>
    <mergeCell ref="E69:F69"/>
    <mergeCell ref="E70:F70"/>
    <mergeCell ref="E71:F71"/>
    <mergeCell ref="E72:F72"/>
    <mergeCell ref="E74:F74"/>
    <mergeCell ref="E64:F64"/>
    <mergeCell ref="E58:F58"/>
    <mergeCell ref="E59:F59"/>
    <mergeCell ref="E65:F65"/>
    <mergeCell ref="E66:F66"/>
    <mergeCell ref="E67:F67"/>
    <mergeCell ref="E60:F60"/>
    <mergeCell ref="E61:F61"/>
    <mergeCell ref="E62:F62"/>
    <mergeCell ref="E63:F63"/>
    <mergeCell ref="A65:C65"/>
    <mergeCell ref="A66:C66"/>
    <mergeCell ref="A67:C67"/>
    <mergeCell ref="A68:C68"/>
    <mergeCell ref="A69:C69"/>
    <mergeCell ref="A70:C70"/>
    <mergeCell ref="A71:C71"/>
    <mergeCell ref="A72:C72"/>
    <mergeCell ref="A73:C73"/>
    <mergeCell ref="A56:C56"/>
    <mergeCell ref="A57:C57"/>
    <mergeCell ref="A58:C58"/>
    <mergeCell ref="A59:C59"/>
    <mergeCell ref="A60:C60"/>
    <mergeCell ref="A61:C61"/>
    <mergeCell ref="A62:C62"/>
    <mergeCell ref="A63:C63"/>
    <mergeCell ref="A64:C64"/>
    <mergeCell ref="A51:C51"/>
    <mergeCell ref="A47:C47"/>
    <mergeCell ref="A50:C50"/>
    <mergeCell ref="A49:C49"/>
    <mergeCell ref="A13:B13"/>
    <mergeCell ref="A52:C52"/>
    <mergeCell ref="A53:C53"/>
    <mergeCell ref="A54:C54"/>
    <mergeCell ref="A55:C55"/>
    <mergeCell ref="A22:B22"/>
    <mergeCell ref="A23:B23"/>
    <mergeCell ref="A21:B21"/>
    <mergeCell ref="A4:G4"/>
    <mergeCell ref="A38:G38"/>
    <mergeCell ref="A46:C46"/>
    <mergeCell ref="A48:C48"/>
    <mergeCell ref="A6:B6"/>
    <mergeCell ref="A16:B16"/>
    <mergeCell ref="A17:B17"/>
    <mergeCell ref="A18:B18"/>
    <mergeCell ref="A19:B19"/>
    <mergeCell ref="A12:B12"/>
    <mergeCell ref="A8:B8"/>
    <mergeCell ref="A9:B9"/>
    <mergeCell ref="A11:B11"/>
    <mergeCell ref="A7:B7"/>
    <mergeCell ref="A10:B10"/>
    <mergeCell ref="B2:G2"/>
    <mergeCell ref="E1:F1"/>
    <mergeCell ref="A44:G44"/>
    <mergeCell ref="A45:G45"/>
    <mergeCell ref="A40:G40"/>
    <mergeCell ref="A41:G41"/>
    <mergeCell ref="A42:G42"/>
    <mergeCell ref="A43:G43"/>
    <mergeCell ref="A36:B36"/>
    <mergeCell ref="A32:B32"/>
    <mergeCell ref="A33:B33"/>
    <mergeCell ref="A34:B34"/>
    <mergeCell ref="A35:B35"/>
    <mergeCell ref="A28:B28"/>
    <mergeCell ref="A29:B29"/>
    <mergeCell ref="A30:B30"/>
    <mergeCell ref="A31:B31"/>
    <mergeCell ref="A14:B14"/>
    <mergeCell ref="A15:B15"/>
    <mergeCell ref="A24:B24"/>
    <mergeCell ref="A25:B25"/>
    <mergeCell ref="A26:B26"/>
    <mergeCell ref="A27:B27"/>
    <mergeCell ref="A20:B20"/>
  </mergeCells>
  <phoneticPr fontId="0" type="noConversion"/>
  <printOptions horizontalCentered="1"/>
  <pageMargins left="0.5" right="0.5" top="0.5" bottom="1" header="0.5" footer="0.5"/>
  <pageSetup scale="56" orientation="portrait" r:id="rId5"/>
  <headerFooter alignWithMargins="0">
    <oddFooter>&amp;R&amp;12Page W-4</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F99"/>
  <sheetViews>
    <sheetView showGridLines="0" view="pageBreakPreview" zoomScaleNormal="75" zoomScaleSheetLayoutView="100" workbookViewId="0"/>
  </sheetViews>
  <sheetFormatPr defaultRowHeight="12.75" x14ac:dyDescent="0.2"/>
  <cols>
    <col min="1" max="1" width="14.28515625" customWidth="1"/>
    <col min="2" max="2" width="50.7109375" customWidth="1"/>
    <col min="3" max="3" width="17.7109375" style="1" customWidth="1"/>
    <col min="4" max="6" width="25.7109375" customWidth="1"/>
  </cols>
  <sheetData>
    <row r="1" spans="1:6" x14ac:dyDescent="0.2">
      <c r="C1" s="1036"/>
      <c r="D1" s="1273" t="s">
        <v>1796</v>
      </c>
      <c r="E1" s="1273"/>
      <c r="F1" s="1033" t="str">
        <f>IF('Cover Page'!$E$14&gt;0,'Cover Page'!$E$14," ")</f>
        <v xml:space="preserve"> </v>
      </c>
    </row>
    <row r="2" spans="1:6" ht="15" customHeight="1" x14ac:dyDescent="0.2">
      <c r="A2" s="823" t="s">
        <v>2119</v>
      </c>
      <c r="B2" s="1560" t="str">
        <f>IF('Cover Page'!$A$1&gt;0,'Cover Page'!$A$1," ")</f>
        <v xml:space="preserve"> </v>
      </c>
      <c r="C2" s="1560"/>
      <c r="D2" s="1560"/>
      <c r="E2" s="1560"/>
      <c r="F2" s="1560"/>
    </row>
    <row r="3" spans="1:6" ht="6" customHeight="1" x14ac:dyDescent="0.2"/>
    <row r="4" spans="1:6" ht="42" customHeight="1" x14ac:dyDescent="0.2">
      <c r="A4" s="1194" t="s">
        <v>1608</v>
      </c>
      <c r="B4" s="1194"/>
      <c r="C4" s="1194"/>
      <c r="D4" s="1194"/>
      <c r="E4" s="1194"/>
      <c r="F4" s="1194"/>
    </row>
    <row r="5" spans="1:6" ht="13.5" thickBot="1" x14ac:dyDescent="0.25"/>
    <row r="6" spans="1:6" x14ac:dyDescent="0.2">
      <c r="A6" s="1435"/>
      <c r="B6" s="1465"/>
      <c r="C6" s="50"/>
      <c r="D6" s="50"/>
      <c r="E6" s="50"/>
      <c r="F6" s="186"/>
    </row>
    <row r="7" spans="1:6" s="30" customFormat="1" x14ac:dyDescent="0.2">
      <c r="A7" s="1428" t="s">
        <v>1017</v>
      </c>
      <c r="B7" s="1441"/>
      <c r="C7" s="17" t="s">
        <v>1703</v>
      </c>
      <c r="D7" s="17" t="s">
        <v>1155</v>
      </c>
      <c r="E7" s="17" t="s">
        <v>1156</v>
      </c>
      <c r="F7" s="187" t="s">
        <v>1587</v>
      </c>
    </row>
    <row r="8" spans="1:6" s="30" customFormat="1" x14ac:dyDescent="0.2">
      <c r="A8" s="1428" t="s">
        <v>953</v>
      </c>
      <c r="B8" s="1441"/>
      <c r="C8" s="17" t="s">
        <v>955</v>
      </c>
      <c r="D8" s="17" t="s">
        <v>958</v>
      </c>
      <c r="E8" s="17" t="s">
        <v>960</v>
      </c>
      <c r="F8" s="187" t="s">
        <v>962</v>
      </c>
    </row>
    <row r="9" spans="1:6" x14ac:dyDescent="0.2">
      <c r="A9" s="1433"/>
      <c r="B9" s="1442"/>
      <c r="C9" s="18"/>
      <c r="D9" s="18"/>
      <c r="E9" s="18"/>
      <c r="F9" s="188"/>
    </row>
    <row r="10" spans="1:6" x14ac:dyDescent="0.2">
      <c r="A10" s="1807" t="s">
        <v>1609</v>
      </c>
      <c r="B10" s="1808"/>
      <c r="C10" s="22"/>
      <c r="D10" s="34"/>
      <c r="E10" s="34"/>
      <c r="F10" s="223"/>
    </row>
    <row r="11" spans="1:6" x14ac:dyDescent="0.2">
      <c r="A11" s="1476" t="s">
        <v>12</v>
      </c>
      <c r="B11" s="1477"/>
      <c r="C11" s="22"/>
      <c r="D11" s="34"/>
      <c r="E11" s="34"/>
      <c r="F11" s="223"/>
    </row>
    <row r="12" spans="1:6" x14ac:dyDescent="0.2">
      <c r="A12" s="1472" t="s">
        <v>1610</v>
      </c>
      <c r="B12" s="1473"/>
      <c r="C12" s="22">
        <v>600</v>
      </c>
      <c r="D12" s="530"/>
      <c r="E12" s="530"/>
      <c r="F12" s="240">
        <f>D12-E12</f>
        <v>0</v>
      </c>
    </row>
    <row r="13" spans="1:6" x14ac:dyDescent="0.2">
      <c r="A13" s="1472" t="s">
        <v>1611</v>
      </c>
      <c r="B13" s="1473"/>
      <c r="C13" s="22">
        <v>601</v>
      </c>
      <c r="D13" s="530"/>
      <c r="E13" s="530"/>
      <c r="F13" s="240">
        <f>D13-E13</f>
        <v>0</v>
      </c>
    </row>
    <row r="14" spans="1:6" x14ac:dyDescent="0.2">
      <c r="A14" s="1472" t="s">
        <v>1612</v>
      </c>
      <c r="B14" s="1473"/>
      <c r="C14" s="22">
        <v>602</v>
      </c>
      <c r="D14" s="235">
        <f>'PgW-7_Purchased for Resale'!K70</f>
        <v>0</v>
      </c>
      <c r="E14" s="530"/>
      <c r="F14" s="240">
        <f>D14-E14</f>
        <v>0</v>
      </c>
    </row>
    <row r="15" spans="1:6" x14ac:dyDescent="0.2">
      <c r="A15" s="1472" t="s">
        <v>26</v>
      </c>
      <c r="B15" s="1473"/>
      <c r="C15" s="22">
        <v>603</v>
      </c>
      <c r="D15" s="530"/>
      <c r="E15" s="530"/>
      <c r="F15" s="240">
        <f>D15-E15</f>
        <v>0</v>
      </c>
    </row>
    <row r="16" spans="1:6" x14ac:dyDescent="0.2">
      <c r="A16" s="1472" t="s">
        <v>27</v>
      </c>
      <c r="B16" s="1473"/>
      <c r="C16" s="22">
        <v>604</v>
      </c>
      <c r="D16" s="530"/>
      <c r="E16" s="530"/>
      <c r="F16" s="240">
        <f>D16-E16</f>
        <v>0</v>
      </c>
    </row>
    <row r="17" spans="1:6" x14ac:dyDescent="0.2">
      <c r="A17" s="1472"/>
      <c r="B17" s="1473"/>
      <c r="C17" s="22"/>
      <c r="D17" s="64"/>
      <c r="E17" s="64"/>
      <c r="F17" s="237"/>
    </row>
    <row r="18" spans="1:6" x14ac:dyDescent="0.2">
      <c r="A18" s="1472" t="s">
        <v>1613</v>
      </c>
      <c r="B18" s="1473"/>
      <c r="C18" s="22"/>
      <c r="D18" s="177">
        <f>SUM(D12:D16)</f>
        <v>0</v>
      </c>
      <c r="E18" s="177">
        <f>SUM(E12:E16)</f>
        <v>0</v>
      </c>
      <c r="F18" s="242">
        <f>SUM(F12:F16)</f>
        <v>0</v>
      </c>
    </row>
    <row r="19" spans="1:6" x14ac:dyDescent="0.2">
      <c r="A19" s="1472"/>
      <c r="B19" s="1473"/>
      <c r="C19" s="22"/>
      <c r="D19" s="64"/>
      <c r="E19" s="64"/>
      <c r="F19" s="237"/>
    </row>
    <row r="20" spans="1:6" x14ac:dyDescent="0.2">
      <c r="A20" s="1476" t="s">
        <v>1264</v>
      </c>
      <c r="B20" s="1477"/>
      <c r="C20" s="22"/>
      <c r="D20" s="64"/>
      <c r="E20" s="64"/>
      <c r="F20" s="237"/>
    </row>
    <row r="21" spans="1:6" x14ac:dyDescent="0.2">
      <c r="A21" s="1472" t="s">
        <v>1614</v>
      </c>
      <c r="B21" s="1473"/>
      <c r="C21" s="22">
        <v>610</v>
      </c>
      <c r="D21" s="530"/>
      <c r="E21" s="530"/>
      <c r="F21" s="240">
        <f t="shared" ref="F21:F28" si="0">D21-E21</f>
        <v>0</v>
      </c>
    </row>
    <row r="22" spans="1:6" x14ac:dyDescent="0.2">
      <c r="A22" s="1472" t="s">
        <v>1615</v>
      </c>
      <c r="B22" s="1473"/>
      <c r="C22" s="22">
        <v>611</v>
      </c>
      <c r="D22" s="530"/>
      <c r="E22" s="530"/>
      <c r="F22" s="240">
        <f t="shared" si="0"/>
        <v>0</v>
      </c>
    </row>
    <row r="23" spans="1:6" x14ac:dyDescent="0.2">
      <c r="A23" s="1472" t="s">
        <v>1616</v>
      </c>
      <c r="B23" s="1473"/>
      <c r="C23" s="22">
        <v>612</v>
      </c>
      <c r="D23" s="530"/>
      <c r="E23" s="530"/>
      <c r="F23" s="240">
        <f t="shared" si="0"/>
        <v>0</v>
      </c>
    </row>
    <row r="24" spans="1:6" x14ac:dyDescent="0.2">
      <c r="A24" s="1472" t="s">
        <v>1617</v>
      </c>
      <c r="B24" s="1473"/>
      <c r="C24" s="22">
        <v>613</v>
      </c>
      <c r="D24" s="530"/>
      <c r="E24" s="530"/>
      <c r="F24" s="240">
        <f t="shared" si="0"/>
        <v>0</v>
      </c>
    </row>
    <row r="25" spans="1:6" x14ac:dyDescent="0.2">
      <c r="A25" s="1472" t="s">
        <v>1618</v>
      </c>
      <c r="B25" s="1473"/>
      <c r="C25" s="22">
        <v>614</v>
      </c>
      <c r="D25" s="530"/>
      <c r="E25" s="530"/>
      <c r="F25" s="240">
        <f t="shared" si="0"/>
        <v>0</v>
      </c>
    </row>
    <row r="26" spans="1:6" x14ac:dyDescent="0.2">
      <c r="A26" s="1472" t="s">
        <v>1619</v>
      </c>
      <c r="B26" s="1473"/>
      <c r="C26" s="22">
        <v>615</v>
      </c>
      <c r="D26" s="530"/>
      <c r="E26" s="530"/>
      <c r="F26" s="240">
        <f t="shared" si="0"/>
        <v>0</v>
      </c>
    </row>
    <row r="27" spans="1:6" x14ac:dyDescent="0.2">
      <c r="A27" s="1472" t="s">
        <v>1620</v>
      </c>
      <c r="B27" s="1473"/>
      <c r="C27" s="22">
        <v>616</v>
      </c>
      <c r="D27" s="530"/>
      <c r="E27" s="530"/>
      <c r="F27" s="240">
        <f t="shared" si="0"/>
        <v>0</v>
      </c>
    </row>
    <row r="28" spans="1:6" x14ac:dyDescent="0.2">
      <c r="A28" s="1472" t="s">
        <v>1621</v>
      </c>
      <c r="B28" s="1473"/>
      <c r="C28" s="22">
        <v>617</v>
      </c>
      <c r="D28" s="530"/>
      <c r="E28" s="530"/>
      <c r="F28" s="240">
        <f t="shared" si="0"/>
        <v>0</v>
      </c>
    </row>
    <row r="29" spans="1:6" s="117" customFormat="1" x14ac:dyDescent="0.2">
      <c r="A29" s="1466"/>
      <c r="B29" s="1467"/>
      <c r="C29" s="118"/>
      <c r="D29" s="47"/>
      <c r="E29" s="47"/>
      <c r="F29" s="237"/>
    </row>
    <row r="30" spans="1:6" x14ac:dyDescent="0.2">
      <c r="A30" s="1472" t="s">
        <v>1622</v>
      </c>
      <c r="B30" s="1473"/>
      <c r="C30" s="22"/>
      <c r="D30" s="177">
        <f>SUM(D21:D28)</f>
        <v>0</v>
      </c>
      <c r="E30" s="177">
        <f>SUM(E21:E28)</f>
        <v>0</v>
      </c>
      <c r="F30" s="242">
        <f>SUM(F21:F28)</f>
        <v>0</v>
      </c>
    </row>
    <row r="31" spans="1:6" x14ac:dyDescent="0.2">
      <c r="A31" s="1472"/>
      <c r="B31" s="1473"/>
      <c r="C31" s="22"/>
      <c r="D31" s="64"/>
      <c r="E31" s="64"/>
      <c r="F31" s="237"/>
    </row>
    <row r="32" spans="1:6" x14ac:dyDescent="0.2">
      <c r="A32" s="1472" t="s">
        <v>1623</v>
      </c>
      <c r="B32" s="1473"/>
      <c r="C32" s="22"/>
      <c r="D32" s="177">
        <f>D18+D30</f>
        <v>0</v>
      </c>
      <c r="E32" s="177">
        <f>E18+E30</f>
        <v>0</v>
      </c>
      <c r="F32" s="242">
        <f>F18+F30</f>
        <v>0</v>
      </c>
    </row>
    <row r="33" spans="1:6" x14ac:dyDescent="0.2">
      <c r="A33" s="1472"/>
      <c r="B33" s="1473"/>
      <c r="C33" s="22"/>
      <c r="D33" s="34"/>
      <c r="E33" s="34"/>
      <c r="F33" s="223"/>
    </row>
    <row r="34" spans="1:6" x14ac:dyDescent="0.2">
      <c r="A34" s="1807" t="s">
        <v>76</v>
      </c>
      <c r="B34" s="1808"/>
      <c r="C34" s="22"/>
      <c r="D34" s="34"/>
      <c r="E34" s="34"/>
      <c r="F34" s="223"/>
    </row>
    <row r="35" spans="1:6" x14ac:dyDescent="0.2">
      <c r="A35" s="1476" t="s">
        <v>12</v>
      </c>
      <c r="B35" s="1477"/>
      <c r="C35" s="22"/>
      <c r="D35" s="34"/>
      <c r="E35" s="34"/>
      <c r="F35" s="223"/>
    </row>
    <row r="36" spans="1:6" x14ac:dyDescent="0.2">
      <c r="A36" s="1472" t="s">
        <v>1610</v>
      </c>
      <c r="B36" s="1473"/>
      <c r="C36" s="22">
        <v>620</v>
      </c>
      <c r="D36" s="530"/>
      <c r="E36" s="530"/>
      <c r="F36" s="240">
        <f t="shared" ref="F36:F43" si="1">D36-E36</f>
        <v>0</v>
      </c>
    </row>
    <row r="37" spans="1:6" x14ac:dyDescent="0.2">
      <c r="A37" s="1472" t="s">
        <v>1624</v>
      </c>
      <c r="B37" s="1473"/>
      <c r="C37" s="22">
        <v>621</v>
      </c>
      <c r="D37" s="530"/>
      <c r="E37" s="530"/>
      <c r="F37" s="240">
        <f t="shared" si="1"/>
        <v>0</v>
      </c>
    </row>
    <row r="38" spans="1:6" x14ac:dyDescent="0.2">
      <c r="A38" s="1472" t="s">
        <v>1625</v>
      </c>
      <c r="B38" s="1473"/>
      <c r="C38" s="22">
        <v>622</v>
      </c>
      <c r="D38" s="530"/>
      <c r="E38" s="530"/>
      <c r="F38" s="240">
        <f t="shared" si="1"/>
        <v>0</v>
      </c>
    </row>
    <row r="39" spans="1:6" x14ac:dyDescent="0.2">
      <c r="A39" s="1472" t="s">
        <v>1626</v>
      </c>
      <c r="B39" s="1473"/>
      <c r="C39" s="22">
        <v>623</v>
      </c>
      <c r="D39" s="530"/>
      <c r="E39" s="530"/>
      <c r="F39" s="240">
        <f t="shared" si="1"/>
        <v>0</v>
      </c>
    </row>
    <row r="40" spans="1:6" x14ac:dyDescent="0.2">
      <c r="A40" s="1472" t="s">
        <v>308</v>
      </c>
      <c r="B40" s="1473"/>
      <c r="C40" s="22">
        <v>624</v>
      </c>
      <c r="D40" s="530"/>
      <c r="E40" s="530"/>
      <c r="F40" s="240">
        <f t="shared" si="1"/>
        <v>0</v>
      </c>
    </row>
    <row r="41" spans="1:6" x14ac:dyDescent="0.2">
      <c r="A41" s="1472" t="s">
        <v>1627</v>
      </c>
      <c r="B41" s="1473"/>
      <c r="C41" s="22">
        <v>625</v>
      </c>
      <c r="D41" s="530"/>
      <c r="E41" s="530"/>
      <c r="F41" s="240">
        <f t="shared" si="1"/>
        <v>0</v>
      </c>
    </row>
    <row r="42" spans="1:6" x14ac:dyDescent="0.2">
      <c r="A42" s="1472" t="s">
        <v>26</v>
      </c>
      <c r="B42" s="1473"/>
      <c r="C42" s="22">
        <v>626</v>
      </c>
      <c r="D42" s="530"/>
      <c r="E42" s="530"/>
      <c r="F42" s="240">
        <f t="shared" si="1"/>
        <v>0</v>
      </c>
    </row>
    <row r="43" spans="1:6" x14ac:dyDescent="0.2">
      <c r="A43" s="1472" t="s">
        <v>27</v>
      </c>
      <c r="B43" s="1473"/>
      <c r="C43" s="22">
        <v>627</v>
      </c>
      <c r="D43" s="530"/>
      <c r="E43" s="530"/>
      <c r="F43" s="240">
        <f t="shared" si="1"/>
        <v>0</v>
      </c>
    </row>
    <row r="44" spans="1:6" s="117" customFormat="1" x14ac:dyDescent="0.2">
      <c r="A44" s="1466"/>
      <c r="B44" s="1467"/>
      <c r="C44" s="118"/>
      <c r="D44" s="47"/>
      <c r="E44" s="47"/>
      <c r="F44" s="237"/>
    </row>
    <row r="45" spans="1:6" x14ac:dyDescent="0.2">
      <c r="A45" s="1472" t="s">
        <v>1628</v>
      </c>
      <c r="B45" s="1473"/>
      <c r="C45" s="22"/>
      <c r="D45" s="177">
        <f>SUM(D36:D43)</f>
        <v>0</v>
      </c>
      <c r="E45" s="177">
        <f>SUM(E36:E43)</f>
        <v>0</v>
      </c>
      <c r="F45" s="242">
        <f>SUM(F36:F43)</f>
        <v>0</v>
      </c>
    </row>
    <row r="46" spans="1:6" x14ac:dyDescent="0.2">
      <c r="A46" s="1472"/>
      <c r="B46" s="1473"/>
      <c r="C46" s="22"/>
      <c r="D46" s="64"/>
      <c r="E46" s="64"/>
      <c r="F46" s="237"/>
    </row>
    <row r="47" spans="1:6" x14ac:dyDescent="0.2">
      <c r="A47" s="1476" t="s">
        <v>1264</v>
      </c>
      <c r="B47" s="1477"/>
      <c r="C47" s="22"/>
      <c r="D47" s="64"/>
      <c r="E47" s="64"/>
      <c r="F47" s="237"/>
    </row>
    <row r="48" spans="1:6" x14ac:dyDescent="0.2">
      <c r="A48" s="1472" t="s">
        <v>1614</v>
      </c>
      <c r="B48" s="1473"/>
      <c r="C48" s="22">
        <v>630</v>
      </c>
      <c r="D48" s="530"/>
      <c r="E48" s="530"/>
      <c r="F48" s="240">
        <f>D48-E48</f>
        <v>0</v>
      </c>
    </row>
    <row r="49" spans="1:6" x14ac:dyDescent="0.2">
      <c r="A49" s="1472" t="s">
        <v>1615</v>
      </c>
      <c r="B49" s="1473"/>
      <c r="C49" s="22">
        <v>631</v>
      </c>
      <c r="D49" s="530"/>
      <c r="E49" s="530"/>
      <c r="F49" s="240">
        <f>D49-E49</f>
        <v>0</v>
      </c>
    </row>
    <row r="50" spans="1:6" x14ac:dyDescent="0.2">
      <c r="A50" s="1472" t="s">
        <v>1629</v>
      </c>
      <c r="B50" s="1473"/>
      <c r="C50" s="22">
        <v>632</v>
      </c>
      <c r="D50" s="530"/>
      <c r="E50" s="530"/>
      <c r="F50" s="240">
        <f>D50-E50</f>
        <v>0</v>
      </c>
    </row>
    <row r="51" spans="1:6" x14ac:dyDescent="0.2">
      <c r="A51" s="1472" t="s">
        <v>1170</v>
      </c>
      <c r="B51" s="1473"/>
      <c r="C51" s="22">
        <v>633</v>
      </c>
      <c r="D51" s="530"/>
      <c r="E51" s="530"/>
      <c r="F51" s="240">
        <f>D51-E51</f>
        <v>0</v>
      </c>
    </row>
    <row r="52" spans="1:6" s="117" customFormat="1" x14ac:dyDescent="0.2">
      <c r="A52" s="1466"/>
      <c r="B52" s="1467"/>
      <c r="C52" s="118"/>
      <c r="D52" s="47"/>
      <c r="E52" s="47"/>
      <c r="F52" s="237"/>
    </row>
    <row r="53" spans="1:6" x14ac:dyDescent="0.2">
      <c r="A53" s="1472" t="s">
        <v>1630</v>
      </c>
      <c r="B53" s="1473"/>
      <c r="C53" s="22"/>
      <c r="D53" s="177">
        <f>SUM(D48:D51)</f>
        <v>0</v>
      </c>
      <c r="E53" s="177">
        <f>SUM(E48:E51)</f>
        <v>0</v>
      </c>
      <c r="F53" s="242">
        <f>SUM(F48:F51)</f>
        <v>0</v>
      </c>
    </row>
    <row r="54" spans="1:6" x14ac:dyDescent="0.2">
      <c r="A54" s="1472"/>
      <c r="B54" s="1473"/>
      <c r="C54" s="22"/>
      <c r="D54" s="47"/>
      <c r="E54" s="47"/>
      <c r="F54" s="237"/>
    </row>
    <row r="55" spans="1:6" x14ac:dyDescent="0.2">
      <c r="A55" s="1472" t="s">
        <v>1172</v>
      </c>
      <c r="B55" s="1473"/>
      <c r="C55" s="22"/>
      <c r="D55" s="177">
        <f>D45+D53</f>
        <v>0</v>
      </c>
      <c r="E55" s="177">
        <f>E45+E53</f>
        <v>0</v>
      </c>
      <c r="F55" s="242">
        <f>F45+F53</f>
        <v>0</v>
      </c>
    </row>
    <row r="56" spans="1:6" x14ac:dyDescent="0.2">
      <c r="A56" s="1472"/>
      <c r="B56" s="1473"/>
      <c r="C56" s="22"/>
      <c r="D56" s="34"/>
      <c r="E56" s="34"/>
      <c r="F56" s="223"/>
    </row>
    <row r="57" spans="1:6" x14ac:dyDescent="0.2">
      <c r="A57" s="1807" t="s">
        <v>1631</v>
      </c>
      <c r="B57" s="1808"/>
      <c r="C57" s="22"/>
      <c r="D57" s="34"/>
      <c r="E57" s="34"/>
      <c r="F57" s="223"/>
    </row>
    <row r="58" spans="1:6" x14ac:dyDescent="0.2">
      <c r="A58" s="1476" t="s">
        <v>12</v>
      </c>
      <c r="B58" s="1477"/>
      <c r="C58" s="22"/>
      <c r="D58" s="34"/>
      <c r="E58" s="34"/>
      <c r="F58" s="223"/>
    </row>
    <row r="59" spans="1:6" x14ac:dyDescent="0.2">
      <c r="A59" s="1472" t="s">
        <v>1610</v>
      </c>
      <c r="B59" s="1473"/>
      <c r="C59" s="22">
        <v>640</v>
      </c>
      <c r="D59" s="530"/>
      <c r="E59" s="530"/>
      <c r="F59" s="240">
        <f>D59-E59</f>
        <v>0</v>
      </c>
    </row>
    <row r="60" spans="1:6" x14ac:dyDescent="0.2">
      <c r="A60" s="1472" t="s">
        <v>1175</v>
      </c>
      <c r="B60" s="1473"/>
      <c r="C60" s="22">
        <v>641</v>
      </c>
      <c r="D60" s="530"/>
      <c r="E60" s="530"/>
      <c r="F60" s="240">
        <f>D60-E60</f>
        <v>0</v>
      </c>
    </row>
    <row r="61" spans="1:6" x14ac:dyDescent="0.2">
      <c r="A61" s="1472" t="s">
        <v>1611</v>
      </c>
      <c r="B61" s="1473"/>
      <c r="C61" s="22">
        <v>642</v>
      </c>
      <c r="D61" s="530"/>
      <c r="E61" s="530"/>
      <c r="F61" s="240">
        <f>D61-E61</f>
        <v>0</v>
      </c>
    </row>
    <row r="62" spans="1:6" x14ac:dyDescent="0.2">
      <c r="A62" s="1472" t="s">
        <v>26</v>
      </c>
      <c r="B62" s="1473"/>
      <c r="C62" s="22">
        <v>643</v>
      </c>
      <c r="D62" s="530"/>
      <c r="E62" s="530"/>
      <c r="F62" s="240">
        <f>D62-E62</f>
        <v>0</v>
      </c>
    </row>
    <row r="63" spans="1:6" x14ac:dyDescent="0.2">
      <c r="A63" s="1472" t="s">
        <v>27</v>
      </c>
      <c r="B63" s="1473"/>
      <c r="C63" s="22">
        <v>644</v>
      </c>
      <c r="D63" s="530"/>
      <c r="E63" s="530"/>
      <c r="F63" s="240">
        <f>D63-E63</f>
        <v>0</v>
      </c>
    </row>
    <row r="64" spans="1:6" s="117" customFormat="1" x14ac:dyDescent="0.2">
      <c r="A64" s="1466"/>
      <c r="B64" s="1467"/>
      <c r="C64" s="118"/>
      <c r="D64" s="47"/>
      <c r="E64" s="47"/>
      <c r="F64" s="237"/>
    </row>
    <row r="65" spans="1:6" x14ac:dyDescent="0.2">
      <c r="A65" s="1472" t="s">
        <v>1632</v>
      </c>
      <c r="B65" s="1473"/>
      <c r="C65" s="22"/>
      <c r="D65" s="177">
        <f>SUM(D59:D63)</f>
        <v>0</v>
      </c>
      <c r="E65" s="177">
        <f>SUM(E59:E63)</f>
        <v>0</v>
      </c>
      <c r="F65" s="242">
        <f>SUM(F59:F63)</f>
        <v>0</v>
      </c>
    </row>
    <row r="66" spans="1:6" x14ac:dyDescent="0.2">
      <c r="A66" s="1472"/>
      <c r="B66" s="1473"/>
      <c r="C66" s="22"/>
      <c r="D66" s="64"/>
      <c r="E66" s="64"/>
      <c r="F66" s="237"/>
    </row>
    <row r="67" spans="1:6" x14ac:dyDescent="0.2">
      <c r="A67" s="1476" t="s">
        <v>1264</v>
      </c>
      <c r="B67" s="1477"/>
      <c r="C67" s="22"/>
      <c r="D67" s="64"/>
      <c r="E67" s="64"/>
      <c r="F67" s="237"/>
    </row>
    <row r="68" spans="1:6" x14ac:dyDescent="0.2">
      <c r="A68" s="1472" t="s">
        <v>1614</v>
      </c>
      <c r="B68" s="1473"/>
      <c r="C68" s="22">
        <v>650</v>
      </c>
      <c r="D68" s="530"/>
      <c r="E68" s="530"/>
      <c r="F68" s="240">
        <f>D68-E68</f>
        <v>0</v>
      </c>
    </row>
    <row r="69" spans="1:6" x14ac:dyDescent="0.2">
      <c r="A69" s="1472" t="s">
        <v>1615</v>
      </c>
      <c r="B69" s="1473"/>
      <c r="C69" s="22">
        <v>651</v>
      </c>
      <c r="D69" s="530"/>
      <c r="E69" s="530"/>
      <c r="F69" s="240">
        <f>D69-E69</f>
        <v>0</v>
      </c>
    </row>
    <row r="70" spans="1:6" x14ac:dyDescent="0.2">
      <c r="A70" s="1472" t="s">
        <v>1633</v>
      </c>
      <c r="B70" s="1473"/>
      <c r="C70" s="22">
        <v>652</v>
      </c>
      <c r="D70" s="530"/>
      <c r="E70" s="530"/>
      <c r="F70" s="240">
        <f>D70-E70</f>
        <v>0</v>
      </c>
    </row>
    <row r="71" spans="1:6" s="117" customFormat="1" x14ac:dyDescent="0.2">
      <c r="A71" s="1466"/>
      <c r="B71" s="1467"/>
      <c r="C71" s="118"/>
      <c r="D71" s="47"/>
      <c r="E71" s="47"/>
      <c r="F71" s="237"/>
    </row>
    <row r="72" spans="1:6" x14ac:dyDescent="0.2">
      <c r="A72" s="1472" t="s">
        <v>1634</v>
      </c>
      <c r="B72" s="1473"/>
      <c r="C72" s="22"/>
      <c r="D72" s="177">
        <f>SUM(D68:D70)</f>
        <v>0</v>
      </c>
      <c r="E72" s="177">
        <f>SUM(E68:E70)</f>
        <v>0</v>
      </c>
      <c r="F72" s="242">
        <f>SUM(F68:F70)</f>
        <v>0</v>
      </c>
    </row>
    <row r="73" spans="1:6" x14ac:dyDescent="0.2">
      <c r="A73" s="1472"/>
      <c r="B73" s="1473"/>
      <c r="C73" s="22"/>
      <c r="D73" s="34"/>
      <c r="E73" s="34"/>
      <c r="F73" s="223"/>
    </row>
    <row r="74" spans="1:6" x14ac:dyDescent="0.2">
      <c r="A74" s="1472" t="s">
        <v>1635</v>
      </c>
      <c r="B74" s="1473"/>
      <c r="C74" s="22"/>
      <c r="D74" s="177">
        <f>D65+D72</f>
        <v>0</v>
      </c>
      <c r="E74" s="177">
        <f>E65+E72</f>
        <v>0</v>
      </c>
      <c r="F74" s="242">
        <f>F65+F72</f>
        <v>0</v>
      </c>
    </row>
    <row r="75" spans="1:6" x14ac:dyDescent="0.2">
      <c r="A75" s="1472"/>
      <c r="B75" s="1473"/>
      <c r="C75" s="22"/>
      <c r="D75" s="34"/>
      <c r="E75" s="34"/>
      <c r="F75" s="223"/>
    </row>
    <row r="76" spans="1:6" x14ac:dyDescent="0.2">
      <c r="A76" s="1472" t="s">
        <v>1636</v>
      </c>
      <c r="B76" s="1473"/>
      <c r="C76" s="22"/>
      <c r="D76" s="177">
        <f>D18+D45+D65</f>
        <v>0</v>
      </c>
      <c r="E76" s="177">
        <f>E18+E45+E65</f>
        <v>0</v>
      </c>
      <c r="F76" s="177">
        <f>F18+F45+F65</f>
        <v>0</v>
      </c>
    </row>
    <row r="77" spans="1:6" x14ac:dyDescent="0.2">
      <c r="A77" s="1472"/>
      <c r="B77" s="1473"/>
      <c r="C77" s="22"/>
      <c r="D77" s="58" t="s">
        <v>1024</v>
      </c>
      <c r="E77" s="58" t="s">
        <v>1024</v>
      </c>
      <c r="F77" s="58" t="s">
        <v>1024</v>
      </c>
    </row>
    <row r="78" spans="1:6" x14ac:dyDescent="0.2">
      <c r="A78" s="1472"/>
      <c r="B78" s="1473"/>
      <c r="C78" s="22"/>
      <c r="D78" s="233"/>
      <c r="E78" s="233"/>
      <c r="F78" s="233"/>
    </row>
    <row r="79" spans="1:6" x14ac:dyDescent="0.2">
      <c r="A79" s="1472" t="s">
        <v>1637</v>
      </c>
      <c r="B79" s="1473"/>
      <c r="C79" s="22"/>
      <c r="D79" s="177">
        <f>D30+D53+D72</f>
        <v>0</v>
      </c>
      <c r="E79" s="177">
        <f>E30+E53+E72</f>
        <v>0</v>
      </c>
      <c r="F79" s="177">
        <f>F30+F53+F72</f>
        <v>0</v>
      </c>
    </row>
    <row r="80" spans="1:6" s="30" customFormat="1" x14ac:dyDescent="0.2">
      <c r="A80" s="1472"/>
      <c r="B80" s="1473"/>
      <c r="C80" s="22"/>
      <c r="D80" s="58" t="s">
        <v>1024</v>
      </c>
      <c r="E80" s="58" t="s">
        <v>1024</v>
      </c>
      <c r="F80" s="58" t="s">
        <v>1024</v>
      </c>
    </row>
    <row r="81" spans="1:6" ht="12.75" customHeight="1" thickBot="1" x14ac:dyDescent="0.25">
      <c r="A81" s="1505"/>
      <c r="B81" s="1507"/>
      <c r="C81" s="35"/>
      <c r="D81" s="174"/>
      <c r="E81" s="174"/>
      <c r="F81" s="174"/>
    </row>
    <row r="82" spans="1:6" s="509" customFormat="1" x14ac:dyDescent="0.2">
      <c r="C82" s="884"/>
    </row>
    <row r="83" spans="1:6" s="509" customFormat="1" x14ac:dyDescent="0.2">
      <c r="C83" s="884"/>
      <c r="D83" s="899"/>
      <c r="E83" s="877" t="s">
        <v>1034</v>
      </c>
      <c r="F83" s="900"/>
    </row>
    <row r="84" spans="1:6" s="509" customFormat="1" x14ac:dyDescent="0.2">
      <c r="C84" s="884"/>
    </row>
    <row r="85" spans="1:6" s="509" customFormat="1" x14ac:dyDescent="0.2">
      <c r="C85" s="884"/>
      <c r="D85" s="901"/>
      <c r="E85" s="900" t="s">
        <v>853</v>
      </c>
    </row>
    <row r="86" spans="1:6" s="509" customFormat="1" x14ac:dyDescent="0.2">
      <c r="C86" s="884"/>
    </row>
    <row r="87" spans="1:6" s="509" customFormat="1" x14ac:dyDescent="0.2">
      <c r="C87" s="884"/>
    </row>
    <row r="88" spans="1:6" s="509" customFormat="1" x14ac:dyDescent="0.2">
      <c r="C88" s="884"/>
    </row>
    <row r="89" spans="1:6" s="509" customFormat="1" x14ac:dyDescent="0.2">
      <c r="C89" s="884"/>
    </row>
    <row r="90" spans="1:6" s="509" customFormat="1" x14ac:dyDescent="0.2">
      <c r="C90" s="884"/>
    </row>
    <row r="91" spans="1:6" s="509" customFormat="1" x14ac:dyDescent="0.2">
      <c r="C91" s="884"/>
    </row>
    <row r="92" spans="1:6" s="509" customFormat="1" x14ac:dyDescent="0.2">
      <c r="C92" s="884"/>
    </row>
    <row r="93" spans="1:6" s="509" customFormat="1" x14ac:dyDescent="0.2">
      <c r="C93" s="884"/>
    </row>
    <row r="94" spans="1:6" s="509" customFormat="1" x14ac:dyDescent="0.2">
      <c r="C94" s="884"/>
    </row>
    <row r="95" spans="1:6" s="509" customFormat="1" x14ac:dyDescent="0.2">
      <c r="C95" s="884"/>
    </row>
    <row r="96" spans="1:6" s="509" customFormat="1" x14ac:dyDescent="0.2">
      <c r="C96" s="884"/>
    </row>
    <row r="97" spans="3:3" s="509" customFormat="1" x14ac:dyDescent="0.2">
      <c r="C97" s="884"/>
    </row>
    <row r="98" spans="3:3" s="509" customFormat="1" x14ac:dyDescent="0.2">
      <c r="C98" s="884"/>
    </row>
    <row r="99" spans="3:3" s="509" customFormat="1" x14ac:dyDescent="0.2">
      <c r="C99" s="884"/>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63" orientation="portrait" r:id="rId1"/>
      <headerFooter alignWithMargins="0">
        <oddFooter>&amp;R&amp;11Page W-5</oddFooter>
      </headerFooter>
    </customSheetView>
    <customSheetView guid="{5798407D-750F-4210-A659-AB18B2146EC8}" scale="75" showGridLines="0" fitToPage="1" showRuler="0">
      <pageMargins left="0.5" right="0.5" top="0.5" bottom="1" header="0.5" footer="0.5"/>
      <printOptions horizontalCentered="1"/>
      <pageSetup scale="61" orientation="portrait" r:id="rId2"/>
      <headerFooter alignWithMargins="0">
        <oddFooter>&amp;R&amp;11Page W-5</oddFooter>
      </headerFooter>
    </customSheetView>
    <customSheetView guid="{2A3615D7-7698-4568-8705-B8674009C55E}" scale="75" showGridLines="0" fitToPage="1">
      <selection sqref="A1:K2"/>
      <pageMargins left="0.5" right="0.5" top="0.5" bottom="1" header="0.5" footer="0.5"/>
      <printOptions horizontalCentered="1" gridLines="1"/>
      <pageSetup scale="63" orientation="portrait" r:id="rId3"/>
      <headerFooter alignWithMargins="0">
        <oddFooter>&amp;R&amp;11Page W-5</oddFooter>
      </headerFooter>
    </customSheetView>
    <customSheetView guid="{FFE0FEC9-02DE-4FCF-B2B2-8C86F1867C4E}" scale="75" showGridLines="0" fitToPage="1">
      <selection sqref="A1:K2"/>
      <pageMargins left="0.5" right="0.5" top="0.5" bottom="1" header="0.5" footer="0.5"/>
      <printOptions horizontalCentered="1" gridLines="1"/>
      <pageSetup scale="63" orientation="portrait" r:id="rId4"/>
      <headerFooter alignWithMargins="0">
        <oddFooter>&amp;R&amp;11Page W-5</oddFooter>
      </headerFooter>
    </customSheetView>
  </customSheetViews>
  <mergeCells count="79">
    <mergeCell ref="D1:E1"/>
    <mergeCell ref="A10:B10"/>
    <mergeCell ref="A7:B7"/>
    <mergeCell ref="A8:B8"/>
    <mergeCell ref="A11:B11"/>
    <mergeCell ref="A4:F4"/>
    <mergeCell ref="A6:B6"/>
    <mergeCell ref="A9:B9"/>
    <mergeCell ref="B2:F2"/>
    <mergeCell ref="A19:B19"/>
    <mergeCell ref="A20:B20"/>
    <mergeCell ref="A21:B21"/>
    <mergeCell ref="A22:B22"/>
    <mergeCell ref="A12:B12"/>
    <mergeCell ref="A18:B18"/>
    <mergeCell ref="A17:B17"/>
    <mergeCell ref="A13:B13"/>
    <mergeCell ref="A14:B14"/>
    <mergeCell ref="A15:B15"/>
    <mergeCell ref="A16:B16"/>
    <mergeCell ref="A27:B27"/>
    <mergeCell ref="A28:B28"/>
    <mergeCell ref="A29:B29"/>
    <mergeCell ref="A30:B30"/>
    <mergeCell ref="A23:B23"/>
    <mergeCell ref="A24:B24"/>
    <mergeCell ref="A25:B25"/>
    <mergeCell ref="A26:B26"/>
    <mergeCell ref="A34:B34"/>
    <mergeCell ref="A37:B37"/>
    <mergeCell ref="A38:B38"/>
    <mergeCell ref="A31:B31"/>
    <mergeCell ref="A32:B32"/>
    <mergeCell ref="A33:B33"/>
    <mergeCell ref="A35:B35"/>
    <mergeCell ref="A39:B39"/>
    <mergeCell ref="A40:B40"/>
    <mergeCell ref="A41:B41"/>
    <mergeCell ref="A42:B42"/>
    <mergeCell ref="A36:B36"/>
    <mergeCell ref="A47:B47"/>
    <mergeCell ref="A48:B48"/>
    <mergeCell ref="A49:B49"/>
    <mergeCell ref="A50:B50"/>
    <mergeCell ref="A43:B43"/>
    <mergeCell ref="A44:B44"/>
    <mergeCell ref="A45:B45"/>
    <mergeCell ref="A46:B46"/>
    <mergeCell ref="A55:B55"/>
    <mergeCell ref="A56:B56"/>
    <mergeCell ref="A58:B58"/>
    <mergeCell ref="A57:B57"/>
    <mergeCell ref="A51:B51"/>
    <mergeCell ref="A52:B52"/>
    <mergeCell ref="A53:B53"/>
    <mergeCell ref="A54:B54"/>
    <mergeCell ref="A63:B63"/>
    <mergeCell ref="A64:B64"/>
    <mergeCell ref="A65:B65"/>
    <mergeCell ref="A66:B66"/>
    <mergeCell ref="A59:B59"/>
    <mergeCell ref="A60:B60"/>
    <mergeCell ref="A61:B61"/>
    <mergeCell ref="A62:B62"/>
    <mergeCell ref="A80:B80"/>
    <mergeCell ref="A79:B79"/>
    <mergeCell ref="A81:B81"/>
    <mergeCell ref="A75:B75"/>
    <mergeCell ref="A76:B76"/>
    <mergeCell ref="A77:B77"/>
    <mergeCell ref="A78:B78"/>
    <mergeCell ref="A71:B71"/>
    <mergeCell ref="A72:B72"/>
    <mergeCell ref="A73:B73"/>
    <mergeCell ref="A74:B74"/>
    <mergeCell ref="A67:B67"/>
    <mergeCell ref="A68:B68"/>
    <mergeCell ref="A69:B69"/>
    <mergeCell ref="A70:B70"/>
  </mergeCells>
  <phoneticPr fontId="0" type="noConversion"/>
  <printOptions horizontalCentered="1"/>
  <pageMargins left="0.5" right="0.5" top="0.5" bottom="1" header="0.5" footer="0.5"/>
  <pageSetup scale="60" orientation="portrait" r:id="rId5"/>
  <headerFooter alignWithMargins="0">
    <oddFooter>&amp;R&amp;11Page W-5</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F114"/>
  <sheetViews>
    <sheetView showGridLines="0" view="pageBreakPreview" zoomScale="85" zoomScaleNormal="75" zoomScaleSheetLayoutView="85" workbookViewId="0"/>
  </sheetViews>
  <sheetFormatPr defaultRowHeight="12.75" x14ac:dyDescent="0.2"/>
  <cols>
    <col min="1" max="1" width="13.7109375" customWidth="1"/>
    <col min="2" max="2" width="68.140625" customWidth="1"/>
    <col min="3" max="3" width="17.5703125" style="1" customWidth="1"/>
    <col min="4" max="6" width="30.7109375" customWidth="1"/>
  </cols>
  <sheetData>
    <row r="1" spans="1:6" x14ac:dyDescent="0.2">
      <c r="C1" s="1036"/>
      <c r="D1" s="1273" t="s">
        <v>1796</v>
      </c>
      <c r="E1" s="1273"/>
      <c r="F1" s="1033" t="str">
        <f>IF('Cover Page'!$E$14&gt;0,'Cover Page'!$E$14," ")</f>
        <v xml:space="preserve"> </v>
      </c>
    </row>
    <row r="2" spans="1:6" ht="15" customHeight="1" x14ac:dyDescent="0.2">
      <c r="A2" s="823" t="s">
        <v>2119</v>
      </c>
      <c r="B2" s="1560" t="str">
        <f>IF('Cover Page'!$A$1&gt;0,'Cover Page'!$A$1," ")</f>
        <v xml:space="preserve"> </v>
      </c>
      <c r="C2" s="1560"/>
      <c r="D2" s="1560"/>
      <c r="E2" s="1560"/>
      <c r="F2" s="1560"/>
    </row>
    <row r="3" spans="1:6" ht="6" customHeight="1" x14ac:dyDescent="0.2"/>
    <row r="4" spans="1:6" ht="34.15" customHeight="1" x14ac:dyDescent="0.2">
      <c r="A4" s="1194" t="s">
        <v>467</v>
      </c>
      <c r="B4" s="1194"/>
      <c r="C4" s="1194"/>
      <c r="D4" s="1194"/>
      <c r="E4" s="1194"/>
      <c r="F4" s="1194"/>
    </row>
    <row r="5" spans="1:6" ht="13.5" thickBot="1" x14ac:dyDescent="0.25"/>
    <row r="6" spans="1:6" x14ac:dyDescent="0.2">
      <c r="A6" s="1435"/>
      <c r="B6" s="1465"/>
      <c r="C6" s="50"/>
      <c r="D6" s="50"/>
      <c r="E6" s="50"/>
      <c r="F6" s="186"/>
    </row>
    <row r="7" spans="1:6" s="30" customFormat="1" x14ac:dyDescent="0.2">
      <c r="A7" s="1428" t="s">
        <v>1017</v>
      </c>
      <c r="B7" s="1441"/>
      <c r="C7" s="17" t="s">
        <v>1703</v>
      </c>
      <c r="D7" s="17" t="s">
        <v>1155</v>
      </c>
      <c r="E7" s="17" t="s">
        <v>1156</v>
      </c>
      <c r="F7" s="187" t="s">
        <v>1587</v>
      </c>
    </row>
    <row r="8" spans="1:6" s="30" customFormat="1" x14ac:dyDescent="0.2">
      <c r="A8" s="1428" t="s">
        <v>953</v>
      </c>
      <c r="B8" s="1441"/>
      <c r="C8" s="17" t="s">
        <v>955</v>
      </c>
      <c r="D8" s="17" t="s">
        <v>958</v>
      </c>
      <c r="E8" s="17" t="s">
        <v>960</v>
      </c>
      <c r="F8" s="187" t="s">
        <v>962</v>
      </c>
    </row>
    <row r="9" spans="1:6" x14ac:dyDescent="0.2">
      <c r="A9" s="1433"/>
      <c r="B9" s="1442"/>
      <c r="C9" s="18"/>
      <c r="D9" s="18"/>
      <c r="E9" s="18"/>
      <c r="F9" s="188"/>
    </row>
    <row r="10" spans="1:6" x14ac:dyDescent="0.2">
      <c r="A10" s="1807" t="s">
        <v>468</v>
      </c>
      <c r="B10" s="1808"/>
      <c r="C10" s="22"/>
      <c r="D10" s="34"/>
      <c r="E10" s="34"/>
      <c r="F10" s="223"/>
    </row>
    <row r="11" spans="1:6" x14ac:dyDescent="0.2">
      <c r="A11" s="1476" t="s">
        <v>12</v>
      </c>
      <c r="B11" s="1477"/>
      <c r="C11" s="22"/>
      <c r="D11" s="34"/>
      <c r="E11" s="34"/>
      <c r="F11" s="223"/>
    </row>
    <row r="12" spans="1:6" x14ac:dyDescent="0.2">
      <c r="A12" s="1472" t="s">
        <v>1610</v>
      </c>
      <c r="B12" s="1473"/>
      <c r="C12" s="22">
        <v>660</v>
      </c>
      <c r="D12" s="530"/>
      <c r="E12" s="530"/>
      <c r="F12" s="240">
        <f>D12-E12</f>
        <v>0</v>
      </c>
    </row>
    <row r="13" spans="1:6" x14ac:dyDescent="0.2">
      <c r="A13" s="1472" t="s">
        <v>469</v>
      </c>
      <c r="B13" s="1473"/>
      <c r="C13" s="22">
        <v>661</v>
      </c>
      <c r="D13" s="530"/>
      <c r="E13" s="530"/>
      <c r="F13" s="240">
        <f t="shared" ref="F13:F18" si="0">D13-E13</f>
        <v>0</v>
      </c>
    </row>
    <row r="14" spans="1:6" x14ac:dyDescent="0.2">
      <c r="A14" s="1472" t="s">
        <v>1505</v>
      </c>
      <c r="B14" s="1473"/>
      <c r="C14" s="22">
        <v>662</v>
      </c>
      <c r="D14" s="530"/>
      <c r="E14" s="530"/>
      <c r="F14" s="240">
        <f t="shared" si="0"/>
        <v>0</v>
      </c>
    </row>
    <row r="15" spans="1:6" x14ac:dyDescent="0.2">
      <c r="A15" s="1472" t="s">
        <v>470</v>
      </c>
      <c r="B15" s="1473"/>
      <c r="C15" s="22">
        <v>663</v>
      </c>
      <c r="D15" s="530"/>
      <c r="E15" s="530"/>
      <c r="F15" s="240">
        <f t="shared" si="0"/>
        <v>0</v>
      </c>
    </row>
    <row r="16" spans="1:6" x14ac:dyDescent="0.2">
      <c r="A16" s="1472" t="s">
        <v>471</v>
      </c>
      <c r="B16" s="1473"/>
      <c r="C16" s="22">
        <v>664</v>
      </c>
      <c r="D16" s="530"/>
      <c r="E16" s="530"/>
      <c r="F16" s="240">
        <f t="shared" si="0"/>
        <v>0</v>
      </c>
    </row>
    <row r="17" spans="1:6" x14ac:dyDescent="0.2">
      <c r="A17" s="1472" t="s">
        <v>26</v>
      </c>
      <c r="B17" s="1473"/>
      <c r="C17" s="22">
        <v>665</v>
      </c>
      <c r="D17" s="530"/>
      <c r="E17" s="530"/>
      <c r="F17" s="240">
        <f t="shared" si="0"/>
        <v>0</v>
      </c>
    </row>
    <row r="18" spans="1:6" x14ac:dyDescent="0.2">
      <c r="A18" s="1472" t="s">
        <v>27</v>
      </c>
      <c r="B18" s="1473"/>
      <c r="C18" s="22">
        <v>666</v>
      </c>
      <c r="D18" s="530"/>
      <c r="E18" s="530"/>
      <c r="F18" s="240">
        <f t="shared" si="0"/>
        <v>0</v>
      </c>
    </row>
    <row r="19" spans="1:6" s="117" customFormat="1" x14ac:dyDescent="0.2">
      <c r="A19" s="1466"/>
      <c r="B19" s="1473"/>
      <c r="C19" s="118"/>
      <c r="D19" s="47"/>
      <c r="E19" s="47"/>
      <c r="F19" s="237"/>
    </row>
    <row r="20" spans="1:6" x14ac:dyDescent="0.2">
      <c r="A20" s="1472" t="s">
        <v>472</v>
      </c>
      <c r="B20" s="1473"/>
      <c r="C20" s="22"/>
      <c r="D20" s="177">
        <f>SUM(D12:D18)</f>
        <v>0</v>
      </c>
      <c r="E20" s="177">
        <f>SUM(E12:E18)</f>
        <v>0</v>
      </c>
      <c r="F20" s="242">
        <f>SUM(F12:F18)</f>
        <v>0</v>
      </c>
    </row>
    <row r="21" spans="1:6" x14ac:dyDescent="0.2">
      <c r="A21" s="1472"/>
      <c r="B21" s="1473"/>
      <c r="C21" s="22"/>
      <c r="D21" s="64"/>
      <c r="E21" s="64"/>
      <c r="F21" s="237"/>
    </row>
    <row r="22" spans="1:6" x14ac:dyDescent="0.2">
      <c r="A22" s="1998" t="s">
        <v>1264</v>
      </c>
      <c r="B22" s="1473"/>
      <c r="C22" s="22"/>
      <c r="D22" s="64"/>
      <c r="E22" s="64"/>
      <c r="F22" s="237"/>
    </row>
    <row r="23" spans="1:6" x14ac:dyDescent="0.2">
      <c r="A23" s="1472" t="s">
        <v>1614</v>
      </c>
      <c r="B23" s="1473"/>
      <c r="C23" s="22">
        <v>670</v>
      </c>
      <c r="D23" s="530"/>
      <c r="E23" s="530"/>
      <c r="F23" s="240">
        <f t="shared" ref="F23:F31" si="1">D23-E23</f>
        <v>0</v>
      </c>
    </row>
    <row r="24" spans="1:6" x14ac:dyDescent="0.2">
      <c r="A24" s="1472" t="s">
        <v>1615</v>
      </c>
      <c r="B24" s="1473"/>
      <c r="C24" s="22">
        <v>671</v>
      </c>
      <c r="D24" s="530"/>
      <c r="E24" s="530"/>
      <c r="F24" s="240">
        <f t="shared" si="1"/>
        <v>0</v>
      </c>
    </row>
    <row r="25" spans="1:6" x14ac:dyDescent="0.2">
      <c r="A25" s="1472" t="s">
        <v>473</v>
      </c>
      <c r="B25" s="1473"/>
      <c r="C25" s="22">
        <v>672</v>
      </c>
      <c r="D25" s="530"/>
      <c r="E25" s="530"/>
      <c r="F25" s="240">
        <f t="shared" si="1"/>
        <v>0</v>
      </c>
    </row>
    <row r="26" spans="1:6" x14ac:dyDescent="0.2">
      <c r="A26" s="1472" t="s">
        <v>1668</v>
      </c>
      <c r="B26" s="1473"/>
      <c r="C26" s="22">
        <v>673</v>
      </c>
      <c r="D26" s="530"/>
      <c r="E26" s="530"/>
      <c r="F26" s="240">
        <f t="shared" si="1"/>
        <v>0</v>
      </c>
    </row>
    <row r="27" spans="1:6" x14ac:dyDescent="0.2">
      <c r="A27" s="1472" t="s">
        <v>1669</v>
      </c>
      <c r="B27" s="1473"/>
      <c r="C27" s="22">
        <v>674</v>
      </c>
      <c r="D27" s="530"/>
      <c r="E27" s="530"/>
      <c r="F27" s="240">
        <f t="shared" si="1"/>
        <v>0</v>
      </c>
    </row>
    <row r="28" spans="1:6" x14ac:dyDescent="0.2">
      <c r="A28" s="1472" t="s">
        <v>1709</v>
      </c>
      <c r="B28" s="1473"/>
      <c r="C28" s="22">
        <v>675</v>
      </c>
      <c r="D28" s="530"/>
      <c r="E28" s="530"/>
      <c r="F28" s="240">
        <f t="shared" si="1"/>
        <v>0</v>
      </c>
    </row>
    <row r="29" spans="1:6" x14ac:dyDescent="0.2">
      <c r="A29" s="1472" t="s">
        <v>1710</v>
      </c>
      <c r="B29" s="1473"/>
      <c r="C29" s="22">
        <v>676</v>
      </c>
      <c r="D29" s="530"/>
      <c r="E29" s="530"/>
      <c r="F29" s="240">
        <f t="shared" si="1"/>
        <v>0</v>
      </c>
    </row>
    <row r="30" spans="1:6" x14ac:dyDescent="0.2">
      <c r="A30" s="1472" t="s">
        <v>1711</v>
      </c>
      <c r="B30" s="1473"/>
      <c r="C30" s="22">
        <v>677</v>
      </c>
      <c r="D30" s="530"/>
      <c r="E30" s="530"/>
      <c r="F30" s="240">
        <f t="shared" si="1"/>
        <v>0</v>
      </c>
    </row>
    <row r="31" spans="1:6" x14ac:dyDescent="0.2">
      <c r="A31" s="1472" t="s">
        <v>1712</v>
      </c>
      <c r="B31" s="1473"/>
      <c r="C31" s="22">
        <v>678</v>
      </c>
      <c r="D31" s="530"/>
      <c r="E31" s="530"/>
      <c r="F31" s="240">
        <f t="shared" si="1"/>
        <v>0</v>
      </c>
    </row>
    <row r="32" spans="1:6" s="117" customFormat="1" x14ac:dyDescent="0.2">
      <c r="A32" s="1466"/>
      <c r="B32" s="1473"/>
      <c r="C32" s="118"/>
      <c r="D32" s="47"/>
      <c r="E32" s="47"/>
      <c r="F32" s="237"/>
    </row>
    <row r="33" spans="1:6" x14ac:dyDescent="0.2">
      <c r="A33" s="1472" t="s">
        <v>1713</v>
      </c>
      <c r="B33" s="1473"/>
      <c r="C33" s="22"/>
      <c r="D33" s="177">
        <f>SUM(D23:D31)</f>
        <v>0</v>
      </c>
      <c r="E33" s="177">
        <f>SUM(E23:E31)</f>
        <v>0</v>
      </c>
      <c r="F33" s="242">
        <f>SUM(F23:F31)</f>
        <v>0</v>
      </c>
    </row>
    <row r="34" spans="1:6" x14ac:dyDescent="0.2">
      <c r="A34" s="1472"/>
      <c r="B34" s="1473"/>
      <c r="C34" s="22"/>
      <c r="D34" s="64"/>
      <c r="E34" s="64"/>
      <c r="F34" s="237"/>
    </row>
    <row r="35" spans="1:6" x14ac:dyDescent="0.2">
      <c r="A35" s="1472" t="s">
        <v>1714</v>
      </c>
      <c r="B35" s="1473"/>
      <c r="C35" s="22"/>
      <c r="D35" s="177">
        <f>D20+D33</f>
        <v>0</v>
      </c>
      <c r="E35" s="177">
        <f>E20+E33</f>
        <v>0</v>
      </c>
      <c r="F35" s="242">
        <f>F20+F33</f>
        <v>0</v>
      </c>
    </row>
    <row r="36" spans="1:6" x14ac:dyDescent="0.2">
      <c r="A36" s="1472"/>
      <c r="B36" s="1473"/>
      <c r="C36" s="22"/>
      <c r="D36" s="34"/>
      <c r="E36" s="34"/>
      <c r="F36" s="223"/>
    </row>
    <row r="37" spans="1:6" x14ac:dyDescent="0.2">
      <c r="A37" s="1807" t="s">
        <v>1439</v>
      </c>
      <c r="B37" s="1808"/>
      <c r="C37" s="22"/>
      <c r="D37" s="34"/>
      <c r="E37" s="34"/>
      <c r="F37" s="223"/>
    </row>
    <row r="38" spans="1:6" x14ac:dyDescent="0.2">
      <c r="A38" s="1476" t="s">
        <v>12</v>
      </c>
      <c r="B38" s="1473"/>
      <c r="C38" s="22"/>
      <c r="D38" s="34"/>
      <c r="E38" s="34"/>
      <c r="F38" s="223"/>
    </row>
    <row r="39" spans="1:6" x14ac:dyDescent="0.2">
      <c r="A39" s="1472" t="s">
        <v>1440</v>
      </c>
      <c r="B39" s="1473"/>
      <c r="C39" s="22">
        <v>901</v>
      </c>
      <c r="D39" s="530"/>
      <c r="E39" s="530"/>
      <c r="F39" s="240">
        <f>D39-E39</f>
        <v>0</v>
      </c>
    </row>
    <row r="40" spans="1:6" x14ac:dyDescent="0.2">
      <c r="A40" s="1472" t="s">
        <v>1715</v>
      </c>
      <c r="B40" s="1473"/>
      <c r="C40" s="22">
        <v>902</v>
      </c>
      <c r="D40" s="530"/>
      <c r="E40" s="530"/>
      <c r="F40" s="240">
        <f>D40-E40</f>
        <v>0</v>
      </c>
    </row>
    <row r="41" spans="1:6" x14ac:dyDescent="0.2">
      <c r="A41" s="1472" t="s">
        <v>1442</v>
      </c>
      <c r="B41" s="1473"/>
      <c r="C41" s="22">
        <v>903</v>
      </c>
      <c r="D41" s="530"/>
      <c r="E41" s="530"/>
      <c r="F41" s="240">
        <f>D41-E41</f>
        <v>0</v>
      </c>
    </row>
    <row r="42" spans="1:6" x14ac:dyDescent="0.2">
      <c r="A42" s="1472" t="s">
        <v>1443</v>
      </c>
      <c r="B42" s="1473"/>
      <c r="C42" s="22">
        <v>904</v>
      </c>
      <c r="D42" s="530"/>
      <c r="E42" s="530"/>
      <c r="F42" s="240">
        <f>D42-E42</f>
        <v>0</v>
      </c>
    </row>
    <row r="43" spans="1:6" x14ac:dyDescent="0.2">
      <c r="A43" s="1472" t="s">
        <v>1444</v>
      </c>
      <c r="B43" s="1473"/>
      <c r="C43" s="22">
        <v>905</v>
      </c>
      <c r="D43" s="530"/>
      <c r="E43" s="530"/>
      <c r="F43" s="240">
        <f>D43-E43</f>
        <v>0</v>
      </c>
    </row>
    <row r="44" spans="1:6" s="117" customFormat="1" x14ac:dyDescent="0.2">
      <c r="A44" s="1466"/>
      <c r="B44" s="1473"/>
      <c r="C44" s="118"/>
      <c r="D44" s="47"/>
      <c r="E44" s="47"/>
      <c r="F44" s="237"/>
    </row>
    <row r="45" spans="1:6" x14ac:dyDescent="0.2">
      <c r="A45" s="1472" t="s">
        <v>1716</v>
      </c>
      <c r="B45" s="1473"/>
      <c r="C45" s="22"/>
      <c r="D45" s="177">
        <f>SUM(D39:D43)</f>
        <v>0</v>
      </c>
      <c r="E45" s="177">
        <f>SUM(E39:E43)</f>
        <v>0</v>
      </c>
      <c r="F45" s="242">
        <f>SUM(F39:F43)</f>
        <v>0</v>
      </c>
    </row>
    <row r="46" spans="1:6" x14ac:dyDescent="0.2">
      <c r="A46" s="1472"/>
      <c r="B46" s="1473"/>
      <c r="C46" s="22"/>
      <c r="D46" s="64"/>
      <c r="E46" s="64"/>
      <c r="F46" s="237"/>
    </row>
    <row r="47" spans="1:6" x14ac:dyDescent="0.2">
      <c r="A47" s="1807" t="s">
        <v>1717</v>
      </c>
      <c r="B47" s="1808"/>
      <c r="C47" s="22"/>
      <c r="D47" s="64"/>
      <c r="E47" s="64"/>
      <c r="F47" s="237"/>
    </row>
    <row r="48" spans="1:6" x14ac:dyDescent="0.2">
      <c r="A48" s="1998" t="s">
        <v>12</v>
      </c>
      <c r="B48" s="1473"/>
      <c r="C48" s="22"/>
      <c r="D48" s="64"/>
      <c r="E48" s="64"/>
      <c r="F48" s="237"/>
    </row>
    <row r="49" spans="1:6" x14ac:dyDescent="0.2">
      <c r="A49" s="1472" t="s">
        <v>1718</v>
      </c>
      <c r="B49" s="1473"/>
      <c r="C49" s="22">
        <v>907</v>
      </c>
      <c r="D49" s="530"/>
      <c r="E49" s="530"/>
      <c r="F49" s="240">
        <f>D49-E49</f>
        <v>0</v>
      </c>
    </row>
    <row r="50" spans="1:6" s="117" customFormat="1" x14ac:dyDescent="0.2">
      <c r="A50" s="1466"/>
      <c r="B50" s="1473"/>
      <c r="C50" s="118"/>
      <c r="D50" s="47"/>
      <c r="E50" s="47"/>
      <c r="F50" s="237"/>
    </row>
    <row r="51" spans="1:6" x14ac:dyDescent="0.2">
      <c r="A51" s="1472" t="s">
        <v>542</v>
      </c>
      <c r="B51" s="1473"/>
      <c r="C51" s="22"/>
      <c r="D51" s="177">
        <f>SUM(D49:D49)</f>
        <v>0</v>
      </c>
      <c r="E51" s="177">
        <f>SUM(E49:E49)</f>
        <v>0</v>
      </c>
      <c r="F51" s="242">
        <f>SUM(F49)</f>
        <v>0</v>
      </c>
    </row>
    <row r="52" spans="1:6" x14ac:dyDescent="0.2">
      <c r="A52" s="1472"/>
      <c r="B52" s="1473"/>
      <c r="C52" s="22"/>
      <c r="D52" s="47"/>
      <c r="E52" s="47"/>
      <c r="F52" s="237"/>
    </row>
    <row r="53" spans="1:6" x14ac:dyDescent="0.2">
      <c r="A53" s="1807" t="s">
        <v>1449</v>
      </c>
      <c r="B53" s="1808"/>
      <c r="C53" s="22"/>
      <c r="D53" s="34"/>
      <c r="E53" s="34"/>
      <c r="F53" s="223"/>
    </row>
    <row r="54" spans="1:6" x14ac:dyDescent="0.2">
      <c r="A54" s="1998" t="s">
        <v>12</v>
      </c>
      <c r="B54" s="1473"/>
      <c r="C54" s="22"/>
      <c r="D54" s="34"/>
      <c r="E54" s="34"/>
      <c r="F54" s="223"/>
    </row>
    <row r="55" spans="1:6" x14ac:dyDescent="0.2">
      <c r="A55" s="1472" t="s">
        <v>1450</v>
      </c>
      <c r="B55" s="1473"/>
      <c r="C55" s="22">
        <v>910</v>
      </c>
      <c r="D55" s="530"/>
      <c r="E55" s="530"/>
      <c r="F55" s="240">
        <f>D55-E55</f>
        <v>0</v>
      </c>
    </row>
    <row r="56" spans="1:6" s="117" customFormat="1" x14ac:dyDescent="0.2">
      <c r="A56" s="1466"/>
      <c r="B56" s="1473"/>
      <c r="C56" s="118"/>
      <c r="D56" s="47"/>
      <c r="E56" s="47"/>
      <c r="F56" s="237"/>
    </row>
    <row r="57" spans="1:6" x14ac:dyDescent="0.2">
      <c r="A57" s="1472" t="s">
        <v>543</v>
      </c>
      <c r="B57" s="1473"/>
      <c r="C57" s="22"/>
      <c r="D57" s="177">
        <f>SUM(D55:D55)</f>
        <v>0</v>
      </c>
      <c r="E57" s="177">
        <f>SUM(E55:E55)</f>
        <v>0</v>
      </c>
      <c r="F57" s="242">
        <f>SUM(F55)</f>
        <v>0</v>
      </c>
    </row>
    <row r="58" spans="1:6" x14ac:dyDescent="0.2">
      <c r="A58" s="1472"/>
      <c r="B58" s="1473"/>
      <c r="C58" s="22"/>
      <c r="D58" s="64"/>
      <c r="E58" s="64"/>
      <c r="F58" s="237"/>
    </row>
    <row r="59" spans="1:6" x14ac:dyDescent="0.2">
      <c r="A59" s="1807" t="s">
        <v>1454</v>
      </c>
      <c r="B59" s="1808"/>
      <c r="C59" s="22"/>
      <c r="D59" s="64"/>
      <c r="E59" s="64"/>
      <c r="F59" s="237"/>
    </row>
    <row r="60" spans="1:6" x14ac:dyDescent="0.2">
      <c r="A60" s="1999" t="s">
        <v>12</v>
      </c>
      <c r="B60" s="1473"/>
      <c r="C60" s="22"/>
      <c r="D60" s="64"/>
      <c r="E60" s="64"/>
      <c r="F60" s="237"/>
    </row>
    <row r="61" spans="1:6" x14ac:dyDescent="0.2">
      <c r="A61" s="1999" t="s">
        <v>544</v>
      </c>
      <c r="B61" s="1473"/>
      <c r="C61" s="22">
        <v>920</v>
      </c>
      <c r="D61" s="530"/>
      <c r="E61" s="530"/>
      <c r="F61" s="240">
        <f t="shared" ref="F61:F74" si="2">D61-E61</f>
        <v>0</v>
      </c>
    </row>
    <row r="62" spans="1:6" x14ac:dyDescent="0.2">
      <c r="A62" s="1999" t="s">
        <v>1456</v>
      </c>
      <c r="B62" s="1473"/>
      <c r="C62" s="22">
        <v>921</v>
      </c>
      <c r="D62" s="530"/>
      <c r="E62" s="530"/>
      <c r="F62" s="240">
        <f t="shared" si="2"/>
        <v>0</v>
      </c>
    </row>
    <row r="63" spans="1:6" x14ac:dyDescent="0.2">
      <c r="A63" s="1999" t="s">
        <v>1457</v>
      </c>
      <c r="B63" s="1473"/>
      <c r="C63" s="22">
        <v>922</v>
      </c>
      <c r="D63" s="235">
        <f>'PgW-9_Gen Exp2'!G88</f>
        <v>0</v>
      </c>
      <c r="E63" s="530"/>
      <c r="F63" s="240">
        <f t="shared" si="2"/>
        <v>0</v>
      </c>
    </row>
    <row r="64" spans="1:6" x14ac:dyDescent="0.2">
      <c r="A64" s="1999" t="s">
        <v>1458</v>
      </c>
      <c r="B64" s="1473"/>
      <c r="C64" s="22">
        <v>923</v>
      </c>
      <c r="D64" s="235">
        <f>'PgW-8_Gen Exp'!E36</f>
        <v>0</v>
      </c>
      <c r="E64" s="530"/>
      <c r="F64" s="240">
        <f t="shared" si="2"/>
        <v>0</v>
      </c>
    </row>
    <row r="65" spans="1:6" x14ac:dyDescent="0.2">
      <c r="A65" s="1999" t="s">
        <v>1459</v>
      </c>
      <c r="B65" s="1473"/>
      <c r="C65" s="22">
        <v>924</v>
      </c>
      <c r="D65" s="235">
        <f>'PgW-8_Gen Exp'!E54</f>
        <v>0</v>
      </c>
      <c r="E65" s="530"/>
      <c r="F65" s="240">
        <f t="shared" si="2"/>
        <v>0</v>
      </c>
    </row>
    <row r="66" spans="1:6" x14ac:dyDescent="0.2">
      <c r="A66" s="1999" t="s">
        <v>1460</v>
      </c>
      <c r="B66" s="1473"/>
      <c r="C66" s="22">
        <v>925</v>
      </c>
      <c r="D66" s="235">
        <f>'PgW-8_Gen Exp'!E79</f>
        <v>0</v>
      </c>
      <c r="E66" s="530"/>
      <c r="F66" s="240">
        <f t="shared" si="2"/>
        <v>0</v>
      </c>
    </row>
    <row r="67" spans="1:6" x14ac:dyDescent="0.2">
      <c r="A67" s="1999" t="s">
        <v>132</v>
      </c>
      <c r="B67" s="1473"/>
      <c r="C67" s="22">
        <v>926</v>
      </c>
      <c r="D67" s="235">
        <f>'PgW-9_Gen Exp2'!H21</f>
        <v>0</v>
      </c>
      <c r="E67" s="530"/>
      <c r="F67" s="240">
        <f t="shared" si="2"/>
        <v>0</v>
      </c>
    </row>
    <row r="68" spans="1:6" x14ac:dyDescent="0.2">
      <c r="A68" s="1999" t="s">
        <v>1461</v>
      </c>
      <c r="B68" s="1473"/>
      <c r="C68" s="22">
        <v>927</v>
      </c>
      <c r="D68" s="530"/>
      <c r="E68" s="530"/>
      <c r="F68" s="240">
        <f t="shared" si="2"/>
        <v>0</v>
      </c>
    </row>
    <row r="69" spans="1:6" x14ac:dyDescent="0.2">
      <c r="A69" s="1999" t="s">
        <v>1462</v>
      </c>
      <c r="B69" s="1473"/>
      <c r="C69" s="22">
        <v>928</v>
      </c>
      <c r="D69" s="235">
        <f>'PgW-9_Gen Exp2'!E47</f>
        <v>0</v>
      </c>
      <c r="E69" s="530"/>
      <c r="F69" s="240">
        <f t="shared" si="2"/>
        <v>0</v>
      </c>
    </row>
    <row r="70" spans="1:6" x14ac:dyDescent="0.2">
      <c r="A70" s="1999" t="s">
        <v>545</v>
      </c>
      <c r="B70" s="1473"/>
      <c r="C70" s="22">
        <v>929</v>
      </c>
      <c r="D70" s="530"/>
      <c r="E70" s="530"/>
      <c r="F70" s="240">
        <f t="shared" si="2"/>
        <v>0</v>
      </c>
    </row>
    <row r="71" spans="1:6" x14ac:dyDescent="0.2">
      <c r="A71" s="1472" t="s">
        <v>1464</v>
      </c>
      <c r="B71" s="1473"/>
      <c r="C71" s="22">
        <v>930.1</v>
      </c>
      <c r="D71" s="530"/>
      <c r="E71" s="530"/>
      <c r="F71" s="240">
        <f t="shared" si="2"/>
        <v>0</v>
      </c>
    </row>
    <row r="72" spans="1:6" x14ac:dyDescent="0.2">
      <c r="A72" s="1472" t="s">
        <v>1465</v>
      </c>
      <c r="B72" s="1473"/>
      <c r="C72" s="22">
        <v>930.2</v>
      </c>
      <c r="D72" s="235">
        <f>'PgW-9_Gen Exp2'!G72</f>
        <v>0</v>
      </c>
      <c r="E72" s="530"/>
      <c r="F72" s="240">
        <f t="shared" si="2"/>
        <v>0</v>
      </c>
    </row>
    <row r="73" spans="1:6" x14ac:dyDescent="0.2">
      <c r="A73" s="1472" t="s">
        <v>1466</v>
      </c>
      <c r="B73" s="1473"/>
      <c r="C73" s="22">
        <v>930.3</v>
      </c>
      <c r="D73" s="530"/>
      <c r="E73" s="530"/>
      <c r="F73" s="240">
        <f t="shared" si="2"/>
        <v>0</v>
      </c>
    </row>
    <row r="74" spans="1:6" x14ac:dyDescent="0.2">
      <c r="A74" s="1472" t="s">
        <v>27</v>
      </c>
      <c r="B74" s="1473"/>
      <c r="C74" s="22">
        <v>931</v>
      </c>
      <c r="D74" s="530"/>
      <c r="E74" s="530"/>
      <c r="F74" s="240">
        <f t="shared" si="2"/>
        <v>0</v>
      </c>
    </row>
    <row r="75" spans="1:6" s="117" customFormat="1" x14ac:dyDescent="0.2">
      <c r="A75" s="1466"/>
      <c r="B75" s="1473"/>
      <c r="C75" s="118"/>
      <c r="D75" s="47"/>
      <c r="E75" s="47"/>
      <c r="F75" s="237"/>
    </row>
    <row r="76" spans="1:6" x14ac:dyDescent="0.2">
      <c r="A76" s="1472" t="s">
        <v>983</v>
      </c>
      <c r="B76" s="1473"/>
      <c r="C76" s="22"/>
      <c r="D76" s="177">
        <f>SUM(D61:D74)</f>
        <v>0</v>
      </c>
      <c r="E76" s="177">
        <f>SUM(E61:E74)</f>
        <v>0</v>
      </c>
      <c r="F76" s="242">
        <f>SUM(F61:F74)</f>
        <v>0</v>
      </c>
    </row>
    <row r="77" spans="1:6" x14ac:dyDescent="0.2">
      <c r="A77" s="1472"/>
      <c r="B77" s="1473"/>
      <c r="C77" s="22"/>
      <c r="D77" s="64"/>
      <c r="E77" s="64"/>
      <c r="F77" s="237"/>
    </row>
    <row r="78" spans="1:6" x14ac:dyDescent="0.2">
      <c r="A78" s="1998" t="s">
        <v>1264</v>
      </c>
      <c r="B78" s="1473"/>
      <c r="C78" s="22"/>
      <c r="D78" s="64"/>
      <c r="E78" s="64"/>
      <c r="F78" s="237"/>
    </row>
    <row r="79" spans="1:6" x14ac:dyDescent="0.2">
      <c r="A79" s="1472" t="s">
        <v>1468</v>
      </c>
      <c r="B79" s="1473"/>
      <c r="C79" s="22">
        <v>932</v>
      </c>
      <c r="D79" s="530"/>
      <c r="E79" s="530"/>
      <c r="F79" s="240">
        <f>D79-E79</f>
        <v>0</v>
      </c>
    </row>
    <row r="80" spans="1:6" s="117" customFormat="1" x14ac:dyDescent="0.2">
      <c r="A80" s="1466"/>
      <c r="B80" s="1473"/>
      <c r="C80" s="118"/>
      <c r="D80" s="47"/>
      <c r="E80" s="47"/>
      <c r="F80" s="237"/>
    </row>
    <row r="81" spans="1:6" x14ac:dyDescent="0.2">
      <c r="A81" s="1472" t="s">
        <v>984</v>
      </c>
      <c r="B81" s="1473"/>
      <c r="C81" s="22"/>
      <c r="D81" s="177">
        <f>SUM(D79:D79)</f>
        <v>0</v>
      </c>
      <c r="E81" s="177">
        <f>SUM(E79:E79)</f>
        <v>0</v>
      </c>
      <c r="F81" s="242">
        <f>SUM(F79)</f>
        <v>0</v>
      </c>
    </row>
    <row r="82" spans="1:6" x14ac:dyDescent="0.2">
      <c r="A82" s="1472"/>
      <c r="B82" s="1473"/>
      <c r="C82" s="22"/>
      <c r="D82" s="34"/>
      <c r="E82" s="34"/>
      <c r="F82" s="223"/>
    </row>
    <row r="83" spans="1:6" x14ac:dyDescent="0.2">
      <c r="A83" s="1472" t="s">
        <v>985</v>
      </c>
      <c r="B83" s="1473"/>
      <c r="C83" s="22"/>
      <c r="D83" s="177">
        <f>D76+D81</f>
        <v>0</v>
      </c>
      <c r="E83" s="177">
        <f>E76+E81</f>
        <v>0</v>
      </c>
      <c r="F83" s="242">
        <f>F76+F81</f>
        <v>0</v>
      </c>
    </row>
    <row r="84" spans="1:6" x14ac:dyDescent="0.2">
      <c r="A84" s="1472"/>
      <c r="B84" s="1473"/>
      <c r="C84" s="22"/>
      <c r="D84" s="34"/>
      <c r="E84" s="34"/>
      <c r="F84" s="223"/>
    </row>
    <row r="85" spans="1:6" ht="13.5" thickBot="1" x14ac:dyDescent="0.25">
      <c r="A85" s="1472" t="s">
        <v>1636</v>
      </c>
      <c r="B85" s="1473"/>
      <c r="C85" s="22"/>
      <c r="D85" s="76">
        <f>D20+D45+D51+D57+D76</f>
        <v>0</v>
      </c>
      <c r="E85" s="76">
        <f>E20+E45+E51+E57+E76</f>
        <v>0</v>
      </c>
      <c r="F85" s="241">
        <f>F20+F45+F51+F57+F76</f>
        <v>0</v>
      </c>
    </row>
    <row r="86" spans="1:6" ht="13.5" thickTop="1" x14ac:dyDescent="0.2">
      <c r="A86" s="1472"/>
      <c r="B86" s="1473"/>
      <c r="C86" s="22"/>
      <c r="D86" s="34"/>
      <c r="E86" s="34"/>
      <c r="F86" s="223"/>
    </row>
    <row r="87" spans="1:6" ht="13.5" thickBot="1" x14ac:dyDescent="0.25">
      <c r="A87" s="1472" t="s">
        <v>1637</v>
      </c>
      <c r="B87" s="1473"/>
      <c r="C87" s="22"/>
      <c r="D87" s="76">
        <f>D33+D81</f>
        <v>0</v>
      </c>
      <c r="E87" s="76">
        <f>E33+E81</f>
        <v>0</v>
      </c>
      <c r="F87" s="241">
        <f>F33+F81</f>
        <v>0</v>
      </c>
    </row>
    <row r="88" spans="1:6" ht="13.5" thickTop="1" x14ac:dyDescent="0.2">
      <c r="A88" s="1495"/>
      <c r="B88" s="1496"/>
      <c r="C88" s="24"/>
      <c r="D88" s="128"/>
      <c r="E88" s="128"/>
      <c r="F88" s="225"/>
    </row>
    <row r="89" spans="1:6" x14ac:dyDescent="0.2">
      <c r="A89" s="1497"/>
      <c r="B89" s="1499"/>
      <c r="C89" s="20"/>
      <c r="D89" s="33"/>
      <c r="E89" s="33"/>
      <c r="F89" s="222"/>
    </row>
    <row r="90" spans="1:6" x14ac:dyDescent="0.2">
      <c r="A90" s="1472" t="s">
        <v>1025</v>
      </c>
      <c r="B90" s="1473"/>
      <c r="C90" s="22"/>
      <c r="D90" s="235">
        <f>'PgW-5_Op &amp; Maint Exp'!D76</f>
        <v>0</v>
      </c>
      <c r="E90" s="235">
        <f>'PgW-5_Op &amp; Maint Exp'!E76</f>
        <v>0</v>
      </c>
      <c r="F90" s="236">
        <f>'PgW-5_Op &amp; Maint Exp'!F76</f>
        <v>0</v>
      </c>
    </row>
    <row r="91" spans="1:6" x14ac:dyDescent="0.2">
      <c r="A91" s="1472" t="s">
        <v>2057</v>
      </c>
      <c r="B91" s="1473"/>
      <c r="C91" s="22"/>
      <c r="D91" s="235">
        <f>D85</f>
        <v>0</v>
      </c>
      <c r="E91" s="235">
        <f>E85</f>
        <v>0</v>
      </c>
      <c r="F91" s="236">
        <f>F85</f>
        <v>0</v>
      </c>
    </row>
    <row r="92" spans="1:6" ht="13.5" thickBot="1" x14ac:dyDescent="0.25">
      <c r="A92" s="1472" t="s">
        <v>986</v>
      </c>
      <c r="B92" s="1473"/>
      <c r="C92" s="22"/>
      <c r="D92" s="74">
        <f>SUM(D90:D91)</f>
        <v>0</v>
      </c>
      <c r="E92" s="74">
        <f>SUM(E90:E91)</f>
        <v>0</v>
      </c>
      <c r="F92" s="213">
        <f>SUM(F90:F91)</f>
        <v>0</v>
      </c>
    </row>
    <row r="93" spans="1:6" ht="13.5" thickTop="1" x14ac:dyDescent="0.2">
      <c r="A93" s="1472"/>
      <c r="B93" s="1473"/>
      <c r="C93" s="22"/>
      <c r="D93" s="58" t="s">
        <v>1267</v>
      </c>
      <c r="E93" s="233"/>
      <c r="F93" s="234"/>
    </row>
    <row r="94" spans="1:6" x14ac:dyDescent="0.2">
      <c r="A94" s="1472"/>
      <c r="B94" s="1473"/>
      <c r="C94" s="22"/>
      <c r="D94" s="34"/>
      <c r="E94" s="34"/>
      <c r="F94" s="223"/>
    </row>
    <row r="95" spans="1:6" x14ac:dyDescent="0.2">
      <c r="A95" s="1472" t="s">
        <v>1026</v>
      </c>
      <c r="B95" s="1473"/>
      <c r="C95" s="22"/>
      <c r="D95" s="235">
        <f>'PgW-5_Op &amp; Maint Exp'!D79</f>
        <v>0</v>
      </c>
      <c r="E95" s="235">
        <f>'PgW-5_Op &amp; Maint Exp'!E79</f>
        <v>0</v>
      </c>
      <c r="F95" s="236">
        <f>'PgW-5_Op &amp; Maint Exp'!F79</f>
        <v>0</v>
      </c>
    </row>
    <row r="96" spans="1:6" x14ac:dyDescent="0.2">
      <c r="A96" s="1472" t="s">
        <v>2058</v>
      </c>
      <c r="B96" s="1473"/>
      <c r="C96" s="22"/>
      <c r="D96" s="235">
        <f>D87</f>
        <v>0</v>
      </c>
      <c r="E96" s="235">
        <f>E87</f>
        <v>0</v>
      </c>
      <c r="F96" s="236">
        <f>F87</f>
        <v>0</v>
      </c>
    </row>
    <row r="97" spans="1:6" ht="13.5" thickBot="1" x14ac:dyDescent="0.25">
      <c r="A97" s="1472" t="s">
        <v>987</v>
      </c>
      <c r="B97" s="1473"/>
      <c r="C97" s="22"/>
      <c r="D97" s="74">
        <f>SUM(D95:D96)</f>
        <v>0</v>
      </c>
      <c r="E97" s="74">
        <f>SUM(E95:E96)</f>
        <v>0</v>
      </c>
      <c r="F97" s="213">
        <f>SUM(F95:F96)</f>
        <v>0</v>
      </c>
    </row>
    <row r="98" spans="1:6" s="30" customFormat="1" ht="13.5" thickTop="1" x14ac:dyDescent="0.2">
      <c r="A98" s="1472"/>
      <c r="B98" s="1473"/>
      <c r="C98" s="22"/>
      <c r="D98" s="120" t="s">
        <v>1267</v>
      </c>
      <c r="E98" s="361"/>
      <c r="F98" s="363"/>
    </row>
    <row r="99" spans="1:6" ht="13.5" thickBot="1" x14ac:dyDescent="0.25">
      <c r="A99" s="1505"/>
      <c r="B99" s="1507"/>
      <c r="C99" s="35"/>
      <c r="D99" s="174"/>
      <c r="E99" s="174"/>
      <c r="F99" s="250"/>
    </row>
    <row r="100" spans="1:6" s="509" customFormat="1" ht="14.25" customHeight="1" x14ac:dyDescent="0.2">
      <c r="C100" s="884"/>
    </row>
    <row r="101" spans="1:6" s="509" customFormat="1" x14ac:dyDescent="0.2">
      <c r="C101" s="884"/>
      <c r="D101" s="902"/>
      <c r="E101" s="900" t="s">
        <v>997</v>
      </c>
    </row>
    <row r="102" spans="1:6" s="509" customFormat="1" x14ac:dyDescent="0.2">
      <c r="C102" s="884"/>
    </row>
    <row r="103" spans="1:6" s="509" customFormat="1" x14ac:dyDescent="0.2">
      <c r="C103" s="884"/>
      <c r="D103" s="901"/>
      <c r="E103" s="900" t="s">
        <v>853</v>
      </c>
    </row>
    <row r="104" spans="1:6" s="509" customFormat="1" x14ac:dyDescent="0.2">
      <c r="C104" s="884"/>
    </row>
    <row r="105" spans="1:6" s="509" customFormat="1" x14ac:dyDescent="0.2">
      <c r="C105" s="884"/>
    </row>
    <row r="106" spans="1:6" s="509" customFormat="1" x14ac:dyDescent="0.2">
      <c r="C106" s="884"/>
    </row>
    <row r="107" spans="1:6" s="509" customFormat="1" x14ac:dyDescent="0.2">
      <c r="C107" s="884"/>
    </row>
    <row r="108" spans="1:6" s="509" customFormat="1" x14ac:dyDescent="0.2">
      <c r="C108" s="884"/>
    </row>
    <row r="109" spans="1:6" s="509" customFormat="1" x14ac:dyDescent="0.2">
      <c r="C109" s="884"/>
    </row>
    <row r="110" spans="1:6" s="509" customFormat="1" x14ac:dyDescent="0.2">
      <c r="C110" s="884"/>
    </row>
    <row r="111" spans="1:6" s="509" customFormat="1" x14ac:dyDescent="0.2">
      <c r="C111" s="884"/>
    </row>
    <row r="112" spans="1:6" s="509" customFormat="1" x14ac:dyDescent="0.2">
      <c r="C112" s="884"/>
    </row>
    <row r="113" spans="3:3" s="509" customFormat="1" x14ac:dyDescent="0.2">
      <c r="C113" s="884"/>
    </row>
    <row r="114" spans="3:3" s="509" customFormat="1" x14ac:dyDescent="0.2">
      <c r="C114" s="884"/>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52" orientation="portrait" r:id="rId1"/>
      <headerFooter alignWithMargins="0">
        <oddFooter>&amp;R&amp;14Page W-6</oddFooter>
      </headerFooter>
    </customSheetView>
    <customSheetView guid="{5798407D-750F-4210-A659-AB18B2146EC8}" scale="75" showGridLines="0" fitToPage="1" showRuler="0">
      <pageMargins left="0.5" right="0.5" top="0.5" bottom="1" header="0.5" footer="0.5"/>
      <printOptions horizontalCentered="1"/>
      <pageSetup scale="52" orientation="portrait" r:id="rId2"/>
      <headerFooter alignWithMargins="0">
        <oddFooter>&amp;R&amp;14Page W-6</oddFooter>
      </headerFooter>
    </customSheetView>
    <customSheetView guid="{2A3615D7-7698-4568-8705-B8674009C55E}" scale="75" showGridLines="0" fitToPage="1">
      <selection sqref="A1:K2"/>
      <pageMargins left="0.5" right="0.5" top="0.5" bottom="1" header="0.5" footer="0.5"/>
      <printOptions horizontalCentered="1" gridLines="1"/>
      <pageSetup scale="52" orientation="portrait" r:id="rId3"/>
      <headerFooter alignWithMargins="0">
        <oddFooter>&amp;R&amp;14Page W-6</oddFooter>
      </headerFooter>
    </customSheetView>
    <customSheetView guid="{FFE0FEC9-02DE-4FCF-B2B2-8C86F1867C4E}" scale="75" showGridLines="0" fitToPage="1">
      <selection sqref="A1:K2"/>
      <pageMargins left="0.5" right="0.5" top="0.5" bottom="1" header="0.5" footer="0.5"/>
      <printOptions horizontalCentered="1" gridLines="1"/>
      <pageSetup scale="52" orientation="portrait" r:id="rId4"/>
      <headerFooter alignWithMargins="0">
        <oddFooter>&amp;R&amp;14Page W-6</oddFooter>
      </headerFooter>
    </customSheetView>
  </customSheetViews>
  <mergeCells count="97">
    <mergeCell ref="A15:B15"/>
    <mergeCell ref="A7:B7"/>
    <mergeCell ref="A8:B8"/>
    <mergeCell ref="A49:B49"/>
    <mergeCell ref="A90:B90"/>
    <mergeCell ref="A11:B11"/>
    <mergeCell ref="A12:B12"/>
    <mergeCell ref="A13:B13"/>
    <mergeCell ref="A16:B16"/>
    <mergeCell ref="A17:B17"/>
    <mergeCell ref="A55:B55"/>
    <mergeCell ref="A50:B50"/>
    <mergeCell ref="A82:B82"/>
    <mergeCell ref="A76:B76"/>
    <mergeCell ref="A75:B75"/>
    <mergeCell ref="A74:B74"/>
    <mergeCell ref="A99:B99"/>
    <mergeCell ref="A98:B98"/>
    <mergeCell ref="A97:B97"/>
    <mergeCell ref="A96:B96"/>
    <mergeCell ref="A95:B95"/>
    <mergeCell ref="A94:B94"/>
    <mergeCell ref="A85:B85"/>
    <mergeCell ref="A84:B84"/>
    <mergeCell ref="A83:B83"/>
    <mergeCell ref="A93:B93"/>
    <mergeCell ref="A92:B92"/>
    <mergeCell ref="A91:B91"/>
    <mergeCell ref="A89:B89"/>
    <mergeCell ref="A88:B88"/>
    <mergeCell ref="A87:B87"/>
    <mergeCell ref="A86:B86"/>
    <mergeCell ref="A81:B81"/>
    <mergeCell ref="A80:B80"/>
    <mergeCell ref="A79:B79"/>
    <mergeCell ref="A78:B78"/>
    <mergeCell ref="A77:B77"/>
    <mergeCell ref="A69:B69"/>
    <mergeCell ref="A68:B68"/>
    <mergeCell ref="A67:B67"/>
    <mergeCell ref="A66:B66"/>
    <mergeCell ref="A73:B73"/>
    <mergeCell ref="A72:B72"/>
    <mergeCell ref="A71:B71"/>
    <mergeCell ref="A70:B70"/>
    <mergeCell ref="A65:B65"/>
    <mergeCell ref="A64:B64"/>
    <mergeCell ref="A63:B63"/>
    <mergeCell ref="A62:B62"/>
    <mergeCell ref="A54:B54"/>
    <mergeCell ref="A61:B61"/>
    <mergeCell ref="A60:B60"/>
    <mergeCell ref="A51:B51"/>
    <mergeCell ref="A52:B52"/>
    <mergeCell ref="A59:B59"/>
    <mergeCell ref="A53:B53"/>
    <mergeCell ref="A58:B58"/>
    <mergeCell ref="A57:B57"/>
    <mergeCell ref="A56:B56"/>
    <mergeCell ref="A43:B43"/>
    <mergeCell ref="A42:B42"/>
    <mergeCell ref="A41:B41"/>
    <mergeCell ref="A40:B40"/>
    <mergeCell ref="A48:B48"/>
    <mergeCell ref="A46:B46"/>
    <mergeCell ref="A45:B45"/>
    <mergeCell ref="A44:B44"/>
    <mergeCell ref="A47:B47"/>
    <mergeCell ref="A39:B39"/>
    <mergeCell ref="A38:B38"/>
    <mergeCell ref="A36:B36"/>
    <mergeCell ref="A35:B35"/>
    <mergeCell ref="A37:B37"/>
    <mergeCell ref="A30:B30"/>
    <mergeCell ref="A29:B29"/>
    <mergeCell ref="A28:B28"/>
    <mergeCell ref="A27:B27"/>
    <mergeCell ref="A34:B34"/>
    <mergeCell ref="A33:B33"/>
    <mergeCell ref="A32:B32"/>
    <mergeCell ref="A31:B31"/>
    <mergeCell ref="B2:F2"/>
    <mergeCell ref="D1:E1"/>
    <mergeCell ref="A26:B26"/>
    <mergeCell ref="A21:B21"/>
    <mergeCell ref="A20:B20"/>
    <mergeCell ref="A19:B19"/>
    <mergeCell ref="A25:B25"/>
    <mergeCell ref="A24:B24"/>
    <mergeCell ref="A23:B23"/>
    <mergeCell ref="A22:B22"/>
    <mergeCell ref="A18:B18"/>
    <mergeCell ref="A4:F4"/>
    <mergeCell ref="A6:B6"/>
    <mergeCell ref="A9:B9"/>
    <mergeCell ref="A10:B10"/>
    <mergeCell ref="A14:B14"/>
  </mergeCells>
  <phoneticPr fontId="0" type="noConversion"/>
  <printOptions horizontalCentered="1"/>
  <pageMargins left="0.5" right="0.5" top="0.5" bottom="1" header="0.5" footer="0.5"/>
  <pageSetup scale="50" orientation="portrait" r:id="rId5"/>
  <headerFooter alignWithMargins="0">
    <oddFooter>&amp;R&amp;14Page W-6</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N83"/>
  <sheetViews>
    <sheetView showGridLines="0" view="pageBreakPreview" zoomScale="60" zoomScaleNormal="75" workbookViewId="0"/>
  </sheetViews>
  <sheetFormatPr defaultRowHeight="12.75" x14ac:dyDescent="0.2"/>
  <cols>
    <col min="1" max="1" width="5.7109375" style="509" customWidth="1"/>
    <col min="2" max="2" width="38.28515625" customWidth="1"/>
    <col min="3" max="12" width="20.7109375" customWidth="1"/>
    <col min="13" max="13" width="5.140625" customWidth="1"/>
    <col min="14" max="14" width="3.28515625" customWidth="1"/>
  </cols>
  <sheetData>
    <row r="1" spans="1:14" ht="12.75" customHeight="1" x14ac:dyDescent="0.2">
      <c r="B1" s="2000" t="s">
        <v>988</v>
      </c>
      <c r="C1" s="2000"/>
      <c r="D1" s="2000"/>
      <c r="E1" s="2000"/>
      <c r="F1" s="2000"/>
      <c r="G1" s="2000"/>
      <c r="H1" s="2000"/>
      <c r="I1" s="2000"/>
      <c r="J1" s="2000"/>
      <c r="K1" s="2000"/>
      <c r="L1" s="2000"/>
      <c r="M1" s="1887" t="s">
        <v>2119</v>
      </c>
      <c r="N1" s="1619"/>
    </row>
    <row r="2" spans="1:14" ht="12.75" customHeight="1" x14ac:dyDescent="0.2">
      <c r="B2" s="15"/>
      <c r="C2" s="15"/>
      <c r="D2" s="15"/>
      <c r="E2" s="15"/>
      <c r="F2" s="15"/>
      <c r="G2" s="15"/>
      <c r="H2" s="15"/>
      <c r="I2" s="15"/>
      <c r="J2" s="15"/>
      <c r="K2" s="15"/>
      <c r="L2" s="15"/>
      <c r="M2" s="1888"/>
      <c r="N2" s="1619"/>
    </row>
    <row r="3" spans="1:14" ht="15" customHeight="1" x14ac:dyDescent="0.2">
      <c r="B3" t="s">
        <v>574</v>
      </c>
      <c r="M3" s="1888"/>
      <c r="N3" s="1619"/>
    </row>
    <row r="4" spans="1:14" ht="15" customHeight="1" x14ac:dyDescent="0.2">
      <c r="B4" t="s">
        <v>575</v>
      </c>
      <c r="M4" s="1888"/>
      <c r="N4" s="1619"/>
    </row>
    <row r="5" spans="1:14" ht="15" customHeight="1" x14ac:dyDescent="0.2">
      <c r="B5" t="s">
        <v>576</v>
      </c>
      <c r="M5" s="1888"/>
      <c r="N5" s="1618"/>
    </row>
    <row r="6" spans="1:14" ht="15" customHeight="1" thickBot="1" x14ac:dyDescent="0.25">
      <c r="M6" s="1888"/>
      <c r="N6" s="1618"/>
    </row>
    <row r="7" spans="1:14" ht="15" customHeight="1" x14ac:dyDescent="0.2">
      <c r="B7" s="191"/>
      <c r="C7" s="50"/>
      <c r="D7" s="50"/>
      <c r="E7" s="50"/>
      <c r="F7" s="50"/>
      <c r="G7" s="50"/>
      <c r="H7" s="50"/>
      <c r="I7" s="50"/>
      <c r="J7" s="50"/>
      <c r="K7" s="50"/>
      <c r="L7" s="186"/>
      <c r="M7" s="1888"/>
      <c r="N7" s="1618"/>
    </row>
    <row r="8" spans="1:14" s="30" customFormat="1" ht="15" customHeight="1" x14ac:dyDescent="0.2">
      <c r="A8" s="880"/>
      <c r="B8" s="192"/>
      <c r="C8" s="17"/>
      <c r="D8" s="17"/>
      <c r="E8" s="17"/>
      <c r="F8" s="17"/>
      <c r="G8" s="17" t="s">
        <v>577</v>
      </c>
      <c r="H8" s="17"/>
      <c r="I8" s="17"/>
      <c r="J8" s="17"/>
      <c r="K8" s="17"/>
      <c r="L8" s="187"/>
      <c r="M8" s="1888"/>
      <c r="N8" s="1618"/>
    </row>
    <row r="9" spans="1:14" ht="15" customHeight="1" x14ac:dyDescent="0.2">
      <c r="B9" s="192"/>
      <c r="C9" s="17"/>
      <c r="D9" s="17"/>
      <c r="E9" s="17"/>
      <c r="F9" s="17" t="s">
        <v>578</v>
      </c>
      <c r="G9" s="17" t="s">
        <v>579</v>
      </c>
      <c r="H9" s="17"/>
      <c r="I9" s="17" t="s">
        <v>580</v>
      </c>
      <c r="J9" s="17" t="s">
        <v>430</v>
      </c>
      <c r="K9" s="17" t="s">
        <v>581</v>
      </c>
      <c r="L9" s="187" t="s">
        <v>581</v>
      </c>
      <c r="M9" s="1888"/>
      <c r="N9" s="1618"/>
    </row>
    <row r="10" spans="1:14" ht="15" customHeight="1" x14ac:dyDescent="0.2">
      <c r="B10" s="192" t="s">
        <v>582</v>
      </c>
      <c r="C10" s="17" t="s">
        <v>411</v>
      </c>
      <c r="D10" s="17" t="s">
        <v>411</v>
      </c>
      <c r="E10" s="17" t="s">
        <v>412</v>
      </c>
      <c r="F10" s="17" t="s">
        <v>583</v>
      </c>
      <c r="G10" s="17" t="s">
        <v>1534</v>
      </c>
      <c r="H10" s="17" t="s">
        <v>429</v>
      </c>
      <c r="I10" s="17" t="s">
        <v>584</v>
      </c>
      <c r="J10" s="17" t="s">
        <v>585</v>
      </c>
      <c r="K10" s="17" t="s">
        <v>586</v>
      </c>
      <c r="L10" s="187" t="s">
        <v>587</v>
      </c>
      <c r="M10" s="1888"/>
      <c r="N10" s="1618"/>
    </row>
    <row r="11" spans="1:14" ht="15" customHeight="1" x14ac:dyDescent="0.2">
      <c r="B11" s="192" t="s">
        <v>588</v>
      </c>
      <c r="C11" s="17" t="s">
        <v>417</v>
      </c>
      <c r="D11" s="17" t="s">
        <v>1833</v>
      </c>
      <c r="E11" s="17" t="s">
        <v>417</v>
      </c>
      <c r="F11" s="17" t="s">
        <v>1834</v>
      </c>
      <c r="G11" s="17" t="s">
        <v>1835</v>
      </c>
      <c r="H11" s="17" t="s">
        <v>564</v>
      </c>
      <c r="I11" s="17" t="s">
        <v>565</v>
      </c>
      <c r="J11" s="17" t="s">
        <v>368</v>
      </c>
      <c r="K11" s="17" t="s">
        <v>585</v>
      </c>
      <c r="L11" s="187" t="s">
        <v>430</v>
      </c>
      <c r="M11" s="1684" t="str">
        <f>IF('Cover Page'!$A$1&gt;0,'Cover Page'!$A$1," ")</f>
        <v xml:space="preserve"> </v>
      </c>
      <c r="N11" s="1618"/>
    </row>
    <row r="12" spans="1:14" s="30" customFormat="1" ht="15" customHeight="1" x14ac:dyDescent="0.2">
      <c r="A12" s="880"/>
      <c r="B12" s="192" t="s">
        <v>953</v>
      </c>
      <c r="C12" s="17" t="s">
        <v>955</v>
      </c>
      <c r="D12" s="17" t="s">
        <v>958</v>
      </c>
      <c r="E12" s="17" t="s">
        <v>960</v>
      </c>
      <c r="F12" s="17" t="s">
        <v>962</v>
      </c>
      <c r="G12" s="17" t="s">
        <v>963</v>
      </c>
      <c r="H12" s="17" t="s">
        <v>607</v>
      </c>
      <c r="I12" s="17" t="s">
        <v>1329</v>
      </c>
      <c r="J12" s="17" t="s">
        <v>1330</v>
      </c>
      <c r="K12" s="17" t="s">
        <v>556</v>
      </c>
      <c r="L12" s="187" t="s">
        <v>557</v>
      </c>
      <c r="M12" s="1472"/>
      <c r="N12" s="1618"/>
    </row>
    <row r="13" spans="1:14" ht="15" customHeight="1" x14ac:dyDescent="0.2">
      <c r="B13" s="193"/>
      <c r="C13" s="18"/>
      <c r="D13" s="18"/>
      <c r="E13" s="18"/>
      <c r="F13" s="18"/>
      <c r="G13" s="18"/>
      <c r="H13" s="18"/>
      <c r="I13" s="18"/>
      <c r="J13" s="18"/>
      <c r="K13" s="18"/>
      <c r="L13" s="188"/>
      <c r="M13" s="1472"/>
      <c r="N13" s="1618"/>
    </row>
    <row r="14" spans="1:14" ht="15" customHeight="1" x14ac:dyDescent="0.2">
      <c r="B14" s="547"/>
      <c r="C14" s="525"/>
      <c r="D14" s="525"/>
      <c r="E14" s="525"/>
      <c r="F14" s="525"/>
      <c r="G14" s="525"/>
      <c r="H14" s="525"/>
      <c r="I14" s="525"/>
      <c r="J14" s="569"/>
      <c r="K14" s="578"/>
      <c r="L14" s="579"/>
      <c r="M14" s="1472"/>
      <c r="N14" s="1618"/>
    </row>
    <row r="15" spans="1:14" ht="15" customHeight="1" x14ac:dyDescent="0.2">
      <c r="B15" s="534"/>
      <c r="C15" s="525"/>
      <c r="D15" s="525"/>
      <c r="E15" s="525"/>
      <c r="F15" s="525"/>
      <c r="G15" s="525"/>
      <c r="H15" s="525"/>
      <c r="I15" s="525"/>
      <c r="J15" s="569"/>
      <c r="K15" s="578"/>
      <c r="L15" s="579"/>
      <c r="M15" s="1472"/>
      <c r="N15" s="1618"/>
    </row>
    <row r="16" spans="1:14" ht="15" customHeight="1" x14ac:dyDescent="0.2">
      <c r="B16" s="534"/>
      <c r="C16" s="525"/>
      <c r="D16" s="525"/>
      <c r="E16" s="525"/>
      <c r="F16" s="525"/>
      <c r="G16" s="525"/>
      <c r="H16" s="525"/>
      <c r="I16" s="525"/>
      <c r="J16" s="569"/>
      <c r="K16" s="578"/>
      <c r="L16" s="579"/>
      <c r="M16" s="1472"/>
      <c r="N16" s="1618"/>
    </row>
    <row r="17" spans="2:14" ht="15" customHeight="1" x14ac:dyDescent="0.2">
      <c r="B17" s="534"/>
      <c r="C17" s="525"/>
      <c r="D17" s="525"/>
      <c r="E17" s="525"/>
      <c r="F17" s="525"/>
      <c r="G17" s="525"/>
      <c r="H17" s="525"/>
      <c r="I17" s="525"/>
      <c r="J17" s="569"/>
      <c r="K17" s="578"/>
      <c r="L17" s="579"/>
      <c r="M17" s="1472"/>
      <c r="N17" s="1618"/>
    </row>
    <row r="18" spans="2:14" ht="15" customHeight="1" x14ac:dyDescent="0.2">
      <c r="B18" s="534"/>
      <c r="C18" s="525"/>
      <c r="D18" s="525"/>
      <c r="E18" s="525"/>
      <c r="F18" s="525"/>
      <c r="G18" s="525"/>
      <c r="H18" s="525"/>
      <c r="I18" s="525"/>
      <c r="J18" s="569"/>
      <c r="K18" s="578"/>
      <c r="L18" s="579"/>
      <c r="M18" s="1472"/>
      <c r="N18" s="1618"/>
    </row>
    <row r="19" spans="2:14" ht="15" customHeight="1" x14ac:dyDescent="0.2">
      <c r="B19" s="534"/>
      <c r="C19" s="525"/>
      <c r="D19" s="525"/>
      <c r="E19" s="525"/>
      <c r="F19" s="525"/>
      <c r="G19" s="525"/>
      <c r="H19" s="525"/>
      <c r="I19" s="525"/>
      <c r="J19" s="569"/>
      <c r="K19" s="578"/>
      <c r="L19" s="579"/>
      <c r="M19" s="1472"/>
      <c r="N19" s="1618"/>
    </row>
    <row r="20" spans="2:14" ht="15" customHeight="1" x14ac:dyDescent="0.2">
      <c r="B20" s="534"/>
      <c r="C20" s="525"/>
      <c r="D20" s="525"/>
      <c r="E20" s="525"/>
      <c r="F20" s="525"/>
      <c r="G20" s="525"/>
      <c r="H20" s="525"/>
      <c r="I20" s="525"/>
      <c r="J20" s="569"/>
      <c r="K20" s="578"/>
      <c r="L20" s="579"/>
      <c r="M20" s="1472"/>
      <c r="N20" s="1618"/>
    </row>
    <row r="21" spans="2:14" ht="15" customHeight="1" x14ac:dyDescent="0.2">
      <c r="B21" s="534"/>
      <c r="C21" s="525"/>
      <c r="D21" s="525"/>
      <c r="E21" s="525"/>
      <c r="F21" s="525"/>
      <c r="G21" s="525"/>
      <c r="H21" s="525"/>
      <c r="I21" s="525"/>
      <c r="J21" s="569"/>
      <c r="K21" s="578"/>
      <c r="L21" s="579"/>
      <c r="M21" s="1472"/>
      <c r="N21" s="1618"/>
    </row>
    <row r="22" spans="2:14" ht="15" customHeight="1" x14ac:dyDescent="0.2">
      <c r="B22" s="534"/>
      <c r="C22" s="525"/>
      <c r="D22" s="525"/>
      <c r="E22" s="525"/>
      <c r="F22" s="525"/>
      <c r="G22" s="525"/>
      <c r="H22" s="525"/>
      <c r="I22" s="525"/>
      <c r="J22" s="569"/>
      <c r="K22" s="578"/>
      <c r="L22" s="579"/>
      <c r="M22" s="1472"/>
      <c r="N22" s="1618"/>
    </row>
    <row r="23" spans="2:14" ht="15" customHeight="1" x14ac:dyDescent="0.2">
      <c r="B23" s="534"/>
      <c r="C23" s="525"/>
      <c r="D23" s="525"/>
      <c r="E23" s="525"/>
      <c r="F23" s="525"/>
      <c r="G23" s="525"/>
      <c r="H23" s="525"/>
      <c r="I23" s="525"/>
      <c r="J23" s="569"/>
      <c r="K23" s="578"/>
      <c r="L23" s="579"/>
      <c r="M23" s="1472"/>
      <c r="N23" s="1618"/>
    </row>
    <row r="24" spans="2:14" ht="15" customHeight="1" x14ac:dyDescent="0.2">
      <c r="B24" s="534"/>
      <c r="C24" s="525"/>
      <c r="D24" s="525"/>
      <c r="E24" s="525"/>
      <c r="F24" s="525"/>
      <c r="G24" s="525"/>
      <c r="H24" s="525"/>
      <c r="I24" s="525"/>
      <c r="J24" s="569"/>
      <c r="K24" s="578"/>
      <c r="L24" s="579"/>
      <c r="M24" s="1472"/>
      <c r="N24" s="1618"/>
    </row>
    <row r="25" spans="2:14" ht="15" customHeight="1" x14ac:dyDescent="0.2">
      <c r="B25" s="534"/>
      <c r="C25" s="525"/>
      <c r="D25" s="525"/>
      <c r="E25" s="525"/>
      <c r="F25" s="525"/>
      <c r="G25" s="525"/>
      <c r="H25" s="525"/>
      <c r="I25" s="525"/>
      <c r="J25" s="569"/>
      <c r="K25" s="578"/>
      <c r="L25" s="579"/>
      <c r="M25" s="1472"/>
      <c r="N25" s="1618"/>
    </row>
    <row r="26" spans="2:14" ht="15" customHeight="1" x14ac:dyDescent="0.2">
      <c r="B26" s="534"/>
      <c r="C26" s="525"/>
      <c r="D26" s="525"/>
      <c r="E26" s="525"/>
      <c r="F26" s="525"/>
      <c r="G26" s="525"/>
      <c r="H26" s="525"/>
      <c r="I26" s="525"/>
      <c r="J26" s="569"/>
      <c r="K26" s="578"/>
      <c r="L26" s="579"/>
      <c r="M26" s="1472"/>
      <c r="N26" s="1618"/>
    </row>
    <row r="27" spans="2:14" ht="15" customHeight="1" x14ac:dyDescent="0.2">
      <c r="B27" s="534"/>
      <c r="C27" s="525"/>
      <c r="D27" s="525"/>
      <c r="E27" s="525"/>
      <c r="F27" s="525"/>
      <c r="G27" s="525"/>
      <c r="H27" s="525"/>
      <c r="I27" s="525"/>
      <c r="J27" s="569"/>
      <c r="K27" s="578"/>
      <c r="L27" s="579"/>
      <c r="M27" s="1472"/>
      <c r="N27" s="1618"/>
    </row>
    <row r="28" spans="2:14" ht="15" customHeight="1" x14ac:dyDescent="0.2">
      <c r="B28" s="534"/>
      <c r="C28" s="525"/>
      <c r="D28" s="525"/>
      <c r="E28" s="525"/>
      <c r="F28" s="525"/>
      <c r="G28" s="525"/>
      <c r="H28" s="525"/>
      <c r="I28" s="525"/>
      <c r="J28" s="569"/>
      <c r="K28" s="578"/>
      <c r="L28" s="579"/>
      <c r="M28" s="1472"/>
      <c r="N28" s="1618"/>
    </row>
    <row r="29" spans="2:14" ht="15" customHeight="1" x14ac:dyDescent="0.2">
      <c r="B29" s="534"/>
      <c r="C29" s="525"/>
      <c r="D29" s="525"/>
      <c r="E29" s="525"/>
      <c r="F29" s="525"/>
      <c r="G29" s="525"/>
      <c r="H29" s="525"/>
      <c r="I29" s="525"/>
      <c r="J29" s="569"/>
      <c r="K29" s="578"/>
      <c r="L29" s="579"/>
      <c r="M29" s="1472"/>
      <c r="N29" s="1618"/>
    </row>
    <row r="30" spans="2:14" ht="15" customHeight="1" x14ac:dyDescent="0.2">
      <c r="B30" s="534"/>
      <c r="C30" s="525"/>
      <c r="D30" s="525"/>
      <c r="E30" s="525"/>
      <c r="F30" s="525"/>
      <c r="G30" s="525"/>
      <c r="H30" s="525"/>
      <c r="I30" s="525"/>
      <c r="J30" s="569"/>
      <c r="K30" s="578"/>
      <c r="L30" s="579"/>
      <c r="M30" s="1472"/>
      <c r="N30" s="1618"/>
    </row>
    <row r="31" spans="2:14" ht="15" customHeight="1" x14ac:dyDescent="0.2">
      <c r="B31" s="534"/>
      <c r="C31" s="525"/>
      <c r="D31" s="525"/>
      <c r="E31" s="525"/>
      <c r="F31" s="525"/>
      <c r="G31" s="525"/>
      <c r="H31" s="525"/>
      <c r="I31" s="525"/>
      <c r="J31" s="569"/>
      <c r="K31" s="578"/>
      <c r="L31" s="579"/>
      <c r="M31" s="1472"/>
      <c r="N31" s="1618"/>
    </row>
    <row r="32" spans="2:14" ht="15" customHeight="1" x14ac:dyDescent="0.2">
      <c r="B32" s="534"/>
      <c r="C32" s="525"/>
      <c r="D32" s="525"/>
      <c r="E32" s="525"/>
      <c r="F32" s="525"/>
      <c r="G32" s="525"/>
      <c r="H32" s="525"/>
      <c r="I32" s="525"/>
      <c r="J32" s="569"/>
      <c r="K32" s="578"/>
      <c r="L32" s="579"/>
      <c r="M32" s="1472"/>
      <c r="N32" s="1618"/>
    </row>
    <row r="33" spans="2:14" ht="15" customHeight="1" x14ac:dyDescent="0.2">
      <c r="B33" s="534"/>
      <c r="C33" s="525"/>
      <c r="D33" s="525"/>
      <c r="E33" s="525"/>
      <c r="F33" s="525"/>
      <c r="G33" s="525"/>
      <c r="H33" s="525"/>
      <c r="I33" s="525"/>
      <c r="J33" s="569"/>
      <c r="K33" s="578"/>
      <c r="L33" s="579"/>
      <c r="M33" s="1472"/>
      <c r="N33" s="1618"/>
    </row>
    <row r="34" spans="2:14" ht="15" customHeight="1" x14ac:dyDescent="0.2">
      <c r="B34" s="534"/>
      <c r="C34" s="525"/>
      <c r="D34" s="525"/>
      <c r="E34" s="525"/>
      <c r="F34" s="525"/>
      <c r="G34" s="525"/>
      <c r="H34" s="525"/>
      <c r="I34" s="525"/>
      <c r="J34" s="569"/>
      <c r="K34" s="578"/>
      <c r="L34" s="579"/>
      <c r="M34" s="1472"/>
      <c r="N34" s="1618"/>
    </row>
    <row r="35" spans="2:14" ht="15" customHeight="1" x14ac:dyDescent="0.2">
      <c r="B35" s="534"/>
      <c r="C35" s="525"/>
      <c r="D35" s="525"/>
      <c r="E35" s="525"/>
      <c r="F35" s="525"/>
      <c r="G35" s="525"/>
      <c r="H35" s="525"/>
      <c r="I35" s="525"/>
      <c r="J35" s="569"/>
      <c r="K35" s="578"/>
      <c r="L35" s="579"/>
      <c r="M35" s="1472"/>
      <c r="N35" s="1618"/>
    </row>
    <row r="36" spans="2:14" ht="15" customHeight="1" x14ac:dyDescent="0.2">
      <c r="B36" s="534"/>
      <c r="C36" s="525"/>
      <c r="D36" s="525"/>
      <c r="E36" s="525"/>
      <c r="F36" s="525"/>
      <c r="G36" s="525"/>
      <c r="H36" s="525"/>
      <c r="I36" s="525"/>
      <c r="J36" s="569"/>
      <c r="K36" s="578"/>
      <c r="L36" s="579"/>
      <c r="M36" s="1472"/>
      <c r="N36" s="1618"/>
    </row>
    <row r="37" spans="2:14" ht="15" customHeight="1" x14ac:dyDescent="0.2">
      <c r="B37" s="534"/>
      <c r="C37" s="525"/>
      <c r="D37" s="525"/>
      <c r="E37" s="525"/>
      <c r="F37" s="525"/>
      <c r="G37" s="525"/>
      <c r="H37" s="525"/>
      <c r="I37" s="525"/>
      <c r="J37" s="569"/>
      <c r="K37" s="578"/>
      <c r="L37" s="579"/>
      <c r="M37" s="1472"/>
      <c r="N37" s="1618"/>
    </row>
    <row r="38" spans="2:14" ht="15" customHeight="1" x14ac:dyDescent="0.2">
      <c r="B38" s="534"/>
      <c r="C38" s="525"/>
      <c r="D38" s="525"/>
      <c r="E38" s="525"/>
      <c r="F38" s="525"/>
      <c r="G38" s="525"/>
      <c r="H38" s="525"/>
      <c r="I38" s="525"/>
      <c r="J38" s="569"/>
      <c r="K38" s="578"/>
      <c r="L38" s="579"/>
      <c r="M38" s="1472"/>
      <c r="N38" s="1618"/>
    </row>
    <row r="39" spans="2:14" ht="15" customHeight="1" x14ac:dyDescent="0.2">
      <c r="B39" s="534"/>
      <c r="C39" s="525"/>
      <c r="D39" s="525"/>
      <c r="E39" s="525"/>
      <c r="F39" s="525"/>
      <c r="G39" s="525"/>
      <c r="H39" s="525"/>
      <c r="I39" s="525"/>
      <c r="J39" s="569"/>
      <c r="K39" s="578"/>
      <c r="L39" s="579"/>
      <c r="M39" s="1472"/>
      <c r="N39" s="1618"/>
    </row>
    <row r="40" spans="2:14" ht="15" customHeight="1" x14ac:dyDescent="0.2">
      <c r="B40" s="534"/>
      <c r="C40" s="525"/>
      <c r="D40" s="525"/>
      <c r="E40" s="525"/>
      <c r="F40" s="525"/>
      <c r="G40" s="525"/>
      <c r="H40" s="525"/>
      <c r="I40" s="525"/>
      <c r="J40" s="569"/>
      <c r="K40" s="578"/>
      <c r="L40" s="579"/>
      <c r="M40" s="1472"/>
      <c r="N40" s="1618"/>
    </row>
    <row r="41" spans="2:14" ht="15" customHeight="1" x14ac:dyDescent="0.2">
      <c r="B41" s="534"/>
      <c r="C41" s="525"/>
      <c r="D41" s="525"/>
      <c r="E41" s="525"/>
      <c r="F41" s="525"/>
      <c r="G41" s="525"/>
      <c r="H41" s="525"/>
      <c r="I41" s="525"/>
      <c r="J41" s="569"/>
      <c r="K41" s="578"/>
      <c r="L41" s="579"/>
      <c r="M41" s="1472"/>
      <c r="N41" s="1618"/>
    </row>
    <row r="42" spans="2:14" ht="15" customHeight="1" x14ac:dyDescent="0.2">
      <c r="B42" s="534"/>
      <c r="C42" s="525"/>
      <c r="D42" s="525"/>
      <c r="E42" s="525"/>
      <c r="F42" s="525"/>
      <c r="G42" s="525"/>
      <c r="H42" s="525"/>
      <c r="I42" s="525"/>
      <c r="J42" s="569"/>
      <c r="K42" s="578"/>
      <c r="L42" s="579"/>
      <c r="M42" s="1472"/>
      <c r="N42" s="1618"/>
    </row>
    <row r="43" spans="2:14" ht="15" customHeight="1" x14ac:dyDescent="0.2">
      <c r="B43" s="534"/>
      <c r="C43" s="525"/>
      <c r="D43" s="525"/>
      <c r="E43" s="525"/>
      <c r="F43" s="525"/>
      <c r="G43" s="525"/>
      <c r="H43" s="525"/>
      <c r="I43" s="525"/>
      <c r="J43" s="569"/>
      <c r="K43" s="578"/>
      <c r="L43" s="579"/>
      <c r="M43" s="1472"/>
      <c r="N43" s="1618"/>
    </row>
    <row r="44" spans="2:14" ht="15" customHeight="1" x14ac:dyDescent="0.2">
      <c r="B44" s="534"/>
      <c r="C44" s="525"/>
      <c r="D44" s="525"/>
      <c r="E44" s="525"/>
      <c r="F44" s="525"/>
      <c r="G44" s="525"/>
      <c r="H44" s="525"/>
      <c r="I44" s="525"/>
      <c r="J44" s="569"/>
      <c r="K44" s="578"/>
      <c r="L44" s="579"/>
      <c r="M44" s="1472"/>
      <c r="N44" s="1618"/>
    </row>
    <row r="45" spans="2:14" ht="15" customHeight="1" x14ac:dyDescent="0.2">
      <c r="B45" s="534"/>
      <c r="C45" s="525"/>
      <c r="D45" s="525"/>
      <c r="E45" s="525"/>
      <c r="F45" s="525"/>
      <c r="G45" s="525"/>
      <c r="H45" s="525"/>
      <c r="I45" s="525"/>
      <c r="J45" s="569"/>
      <c r="K45" s="578"/>
      <c r="L45" s="579"/>
      <c r="M45" s="1472"/>
      <c r="N45" s="1618"/>
    </row>
    <row r="46" spans="2:14" ht="15" customHeight="1" x14ac:dyDescent="0.2">
      <c r="B46" s="534"/>
      <c r="C46" s="525"/>
      <c r="D46" s="525"/>
      <c r="E46" s="525"/>
      <c r="F46" s="525"/>
      <c r="G46" s="525"/>
      <c r="H46" s="525"/>
      <c r="I46" s="525"/>
      <c r="J46" s="569"/>
      <c r="K46" s="578"/>
      <c r="L46" s="579"/>
      <c r="M46" s="1472"/>
      <c r="N46" s="1618"/>
    </row>
    <row r="47" spans="2:14" ht="15" customHeight="1" x14ac:dyDescent="0.2">
      <c r="B47" s="534"/>
      <c r="C47" s="525"/>
      <c r="D47" s="525"/>
      <c r="E47" s="525"/>
      <c r="F47" s="525"/>
      <c r="G47" s="525"/>
      <c r="H47" s="525"/>
      <c r="I47" s="525"/>
      <c r="J47" s="569"/>
      <c r="K47" s="578"/>
      <c r="L47" s="579"/>
      <c r="M47" s="1472"/>
      <c r="N47" s="1518" t="s">
        <v>1796</v>
      </c>
    </row>
    <row r="48" spans="2:14" ht="15" customHeight="1" x14ac:dyDescent="0.2">
      <c r="B48" s="534"/>
      <c r="C48" s="525"/>
      <c r="D48" s="525"/>
      <c r="E48" s="525"/>
      <c r="F48" s="525"/>
      <c r="G48" s="525"/>
      <c r="H48" s="525"/>
      <c r="I48" s="525"/>
      <c r="J48" s="569"/>
      <c r="K48" s="578"/>
      <c r="L48" s="579"/>
      <c r="M48" s="1472"/>
      <c r="N48" s="1518"/>
    </row>
    <row r="49" spans="2:14" ht="15" customHeight="1" x14ac:dyDescent="0.2">
      <c r="B49" s="534"/>
      <c r="C49" s="525"/>
      <c r="D49" s="525"/>
      <c r="E49" s="525"/>
      <c r="F49" s="525"/>
      <c r="G49" s="525"/>
      <c r="H49" s="525"/>
      <c r="I49" s="525"/>
      <c r="J49" s="569"/>
      <c r="K49" s="578"/>
      <c r="L49" s="579"/>
      <c r="M49" s="1472"/>
      <c r="N49" s="1518"/>
    </row>
    <row r="50" spans="2:14" ht="15" customHeight="1" x14ac:dyDescent="0.2">
      <c r="B50" s="534"/>
      <c r="C50" s="525"/>
      <c r="D50" s="525"/>
      <c r="E50" s="525"/>
      <c r="F50" s="525"/>
      <c r="G50" s="525"/>
      <c r="H50" s="525"/>
      <c r="I50" s="525"/>
      <c r="J50" s="569"/>
      <c r="K50" s="578"/>
      <c r="L50" s="579"/>
      <c r="M50" s="1472"/>
      <c r="N50" s="1518"/>
    </row>
    <row r="51" spans="2:14" ht="15" customHeight="1" x14ac:dyDescent="0.2">
      <c r="B51" s="534"/>
      <c r="C51" s="525"/>
      <c r="D51" s="525"/>
      <c r="E51" s="525"/>
      <c r="F51" s="525"/>
      <c r="G51" s="525"/>
      <c r="H51" s="525"/>
      <c r="I51" s="525"/>
      <c r="J51" s="569"/>
      <c r="K51" s="578"/>
      <c r="L51" s="579"/>
      <c r="M51" s="1472"/>
      <c r="N51" s="1518"/>
    </row>
    <row r="52" spans="2:14" ht="15" customHeight="1" x14ac:dyDescent="0.2">
      <c r="B52" s="534"/>
      <c r="C52" s="525"/>
      <c r="D52" s="525"/>
      <c r="E52" s="525"/>
      <c r="F52" s="525"/>
      <c r="G52" s="525"/>
      <c r="H52" s="525"/>
      <c r="I52" s="525"/>
      <c r="J52" s="569"/>
      <c r="K52" s="578"/>
      <c r="L52" s="579"/>
      <c r="M52" s="1472"/>
      <c r="N52" s="1518"/>
    </row>
    <row r="53" spans="2:14" ht="15" customHeight="1" x14ac:dyDescent="0.2">
      <c r="B53" s="534"/>
      <c r="C53" s="525"/>
      <c r="D53" s="525"/>
      <c r="E53" s="525"/>
      <c r="F53" s="525"/>
      <c r="G53" s="525"/>
      <c r="H53" s="525"/>
      <c r="I53" s="525"/>
      <c r="J53" s="569"/>
      <c r="K53" s="578"/>
      <c r="L53" s="579"/>
      <c r="M53" s="1472"/>
      <c r="N53" s="1518"/>
    </row>
    <row r="54" spans="2:14" ht="15" customHeight="1" x14ac:dyDescent="0.2">
      <c r="B54" s="534"/>
      <c r="C54" s="525"/>
      <c r="D54" s="525"/>
      <c r="E54" s="525"/>
      <c r="F54" s="525"/>
      <c r="G54" s="525"/>
      <c r="H54" s="525"/>
      <c r="I54" s="525"/>
      <c r="J54" s="569"/>
      <c r="K54" s="578"/>
      <c r="L54" s="579"/>
      <c r="M54" s="1472"/>
      <c r="N54" s="1518"/>
    </row>
    <row r="55" spans="2:14" ht="15" customHeight="1" x14ac:dyDescent="0.2">
      <c r="B55" s="534"/>
      <c r="C55" s="525"/>
      <c r="D55" s="525"/>
      <c r="E55" s="525"/>
      <c r="F55" s="525"/>
      <c r="G55" s="525"/>
      <c r="H55" s="525"/>
      <c r="I55" s="525"/>
      <c r="J55" s="569"/>
      <c r="K55" s="578"/>
      <c r="L55" s="579"/>
      <c r="M55" s="1472"/>
      <c r="N55" s="1518"/>
    </row>
    <row r="56" spans="2:14" ht="15" customHeight="1" x14ac:dyDescent="0.2">
      <c r="B56" s="534"/>
      <c r="C56" s="525"/>
      <c r="D56" s="525"/>
      <c r="E56" s="525"/>
      <c r="F56" s="525"/>
      <c r="G56" s="525"/>
      <c r="H56" s="525"/>
      <c r="I56" s="525"/>
      <c r="J56" s="569"/>
      <c r="K56" s="578"/>
      <c r="L56" s="579"/>
      <c r="M56" s="1472"/>
      <c r="N56" s="1518"/>
    </row>
    <row r="57" spans="2:14" ht="15" customHeight="1" x14ac:dyDescent="0.2">
      <c r="B57" s="534"/>
      <c r="C57" s="525"/>
      <c r="D57" s="525"/>
      <c r="E57" s="525"/>
      <c r="F57" s="525"/>
      <c r="G57" s="525"/>
      <c r="H57" s="525"/>
      <c r="I57" s="525"/>
      <c r="J57" s="569"/>
      <c r="K57" s="578"/>
      <c r="L57" s="579"/>
      <c r="M57" s="1472"/>
      <c r="N57" s="1518"/>
    </row>
    <row r="58" spans="2:14" ht="15" customHeight="1" x14ac:dyDescent="0.2">
      <c r="B58" s="534"/>
      <c r="C58" s="525"/>
      <c r="D58" s="525"/>
      <c r="E58" s="525"/>
      <c r="F58" s="525"/>
      <c r="G58" s="525"/>
      <c r="H58" s="525"/>
      <c r="I58" s="525"/>
      <c r="J58" s="569"/>
      <c r="K58" s="578"/>
      <c r="L58" s="579"/>
      <c r="M58" s="1472"/>
      <c r="N58" s="1518"/>
    </row>
    <row r="59" spans="2:14" ht="15" customHeight="1" x14ac:dyDescent="0.2">
      <c r="B59" s="534"/>
      <c r="C59" s="525"/>
      <c r="D59" s="525"/>
      <c r="E59" s="525"/>
      <c r="F59" s="525"/>
      <c r="G59" s="525"/>
      <c r="H59" s="525"/>
      <c r="I59" s="525"/>
      <c r="J59" s="569"/>
      <c r="K59" s="578"/>
      <c r="L59" s="579"/>
      <c r="M59" s="1472"/>
      <c r="N59" s="1518"/>
    </row>
    <row r="60" spans="2:14" ht="15" customHeight="1" x14ac:dyDescent="0.2">
      <c r="B60" s="534"/>
      <c r="C60" s="525"/>
      <c r="D60" s="525"/>
      <c r="E60" s="525"/>
      <c r="F60" s="525"/>
      <c r="G60" s="525"/>
      <c r="H60" s="525"/>
      <c r="I60" s="525"/>
      <c r="J60" s="569"/>
      <c r="K60" s="578"/>
      <c r="L60" s="579"/>
      <c r="M60" s="1472"/>
      <c r="N60" s="1518"/>
    </row>
    <row r="61" spans="2:14" ht="15" customHeight="1" x14ac:dyDescent="0.2">
      <c r="B61" s="534"/>
      <c r="C61" s="525"/>
      <c r="D61" s="525"/>
      <c r="E61" s="525"/>
      <c r="F61" s="525"/>
      <c r="G61" s="525"/>
      <c r="H61" s="525"/>
      <c r="I61" s="525"/>
      <c r="J61" s="569"/>
      <c r="K61" s="578"/>
      <c r="L61" s="579"/>
      <c r="M61" s="1472"/>
      <c r="N61" s="1518"/>
    </row>
    <row r="62" spans="2:14" ht="15" customHeight="1" x14ac:dyDescent="0.2">
      <c r="B62" s="534"/>
      <c r="C62" s="525"/>
      <c r="D62" s="525"/>
      <c r="E62" s="525"/>
      <c r="F62" s="525"/>
      <c r="G62" s="525"/>
      <c r="H62" s="525"/>
      <c r="I62" s="525"/>
      <c r="J62" s="569"/>
      <c r="K62" s="578"/>
      <c r="L62" s="579"/>
      <c r="M62" s="1472"/>
      <c r="N62" s="1518"/>
    </row>
    <row r="63" spans="2:14" ht="15" customHeight="1" x14ac:dyDescent="0.2">
      <c r="B63" s="534"/>
      <c r="C63" s="525"/>
      <c r="D63" s="525"/>
      <c r="E63" s="525"/>
      <c r="F63" s="525"/>
      <c r="G63" s="525"/>
      <c r="H63" s="525"/>
      <c r="I63" s="525"/>
      <c r="J63" s="569"/>
      <c r="K63" s="578"/>
      <c r="L63" s="579"/>
      <c r="M63" s="1472"/>
      <c r="N63" s="1518"/>
    </row>
    <row r="64" spans="2:14" ht="15" customHeight="1" x14ac:dyDescent="0.2">
      <c r="B64" s="534"/>
      <c r="C64" s="525"/>
      <c r="D64" s="525"/>
      <c r="E64" s="525"/>
      <c r="F64" s="525"/>
      <c r="G64" s="525"/>
      <c r="H64" s="525"/>
      <c r="I64" s="525"/>
      <c r="J64" s="569"/>
      <c r="K64" s="578"/>
      <c r="L64" s="579"/>
      <c r="M64" s="1472"/>
      <c r="N64" s="1512" t="str">
        <f>IF('Cover Page'!$E$14&gt;0,'Cover Page'!$E$14," ")</f>
        <v xml:space="preserve"> </v>
      </c>
    </row>
    <row r="65" spans="1:14" ht="15" customHeight="1" x14ac:dyDescent="0.2">
      <c r="B65" s="534"/>
      <c r="C65" s="525"/>
      <c r="D65" s="525"/>
      <c r="E65" s="525"/>
      <c r="F65" s="525"/>
      <c r="G65" s="525"/>
      <c r="H65" s="525"/>
      <c r="I65" s="525"/>
      <c r="J65" s="569"/>
      <c r="K65" s="578"/>
      <c r="L65" s="579"/>
      <c r="M65" s="1472"/>
      <c r="N65" s="1512"/>
    </row>
    <row r="66" spans="1:14" ht="15" customHeight="1" x14ac:dyDescent="0.2">
      <c r="B66" s="534"/>
      <c r="C66" s="525"/>
      <c r="D66" s="525"/>
      <c r="E66" s="525"/>
      <c r="F66" s="525"/>
      <c r="G66" s="525"/>
      <c r="H66" s="525"/>
      <c r="I66" s="525"/>
      <c r="J66" s="569"/>
      <c r="K66" s="578"/>
      <c r="L66" s="579"/>
      <c r="M66" s="1472"/>
      <c r="N66" s="1512"/>
    </row>
    <row r="67" spans="1:14" ht="15" customHeight="1" x14ac:dyDescent="0.2">
      <c r="B67" s="534"/>
      <c r="C67" s="525"/>
      <c r="D67" s="525"/>
      <c r="E67" s="525"/>
      <c r="F67" s="525"/>
      <c r="G67" s="525"/>
      <c r="H67" s="525"/>
      <c r="I67" s="525"/>
      <c r="J67" s="569"/>
      <c r="K67" s="578"/>
      <c r="L67" s="579"/>
      <c r="M67" s="1472"/>
      <c r="N67" s="1512"/>
    </row>
    <row r="68" spans="1:14" ht="15" customHeight="1" x14ac:dyDescent="0.2">
      <c r="A68" s="1692" t="s">
        <v>573</v>
      </c>
      <c r="B68" s="534"/>
      <c r="C68" s="525"/>
      <c r="D68" s="525"/>
      <c r="E68" s="525"/>
      <c r="F68" s="525"/>
      <c r="G68" s="525"/>
      <c r="H68" s="525"/>
      <c r="I68" s="525"/>
      <c r="J68" s="569"/>
      <c r="K68" s="578"/>
      <c r="L68" s="579"/>
      <c r="M68" s="1472"/>
      <c r="N68" s="1042"/>
    </row>
    <row r="69" spans="1:14" ht="15" customHeight="1" x14ac:dyDescent="0.2">
      <c r="A69" s="1692"/>
      <c r="B69" s="534"/>
      <c r="C69" s="525"/>
      <c r="D69" s="525"/>
      <c r="E69" s="525"/>
      <c r="F69" s="525"/>
      <c r="G69" s="525"/>
      <c r="H69" s="525"/>
      <c r="I69" s="525"/>
      <c r="J69" s="569"/>
      <c r="K69" s="578"/>
      <c r="L69" s="579"/>
      <c r="M69" s="1472"/>
      <c r="N69" s="1042"/>
    </row>
    <row r="70" spans="1:14" ht="15" customHeight="1" thickBot="1" x14ac:dyDescent="0.25">
      <c r="A70" s="1692"/>
      <c r="B70" s="200" t="s">
        <v>1366</v>
      </c>
      <c r="C70" s="34"/>
      <c r="D70" s="34"/>
      <c r="E70" s="34"/>
      <c r="F70" s="34"/>
      <c r="G70" s="34"/>
      <c r="H70" s="34"/>
      <c r="I70" s="34"/>
      <c r="J70" s="317">
        <f>SUM(J14:J69)</f>
        <v>0</v>
      </c>
      <c r="K70" s="350">
        <f>SUM(K14:K69)</f>
        <v>0</v>
      </c>
      <c r="L70" s="362"/>
      <c r="M70" s="1472"/>
      <c r="N70" s="1042"/>
    </row>
    <row r="71" spans="1:14" ht="15" customHeight="1" thickTop="1" x14ac:dyDescent="0.2">
      <c r="A71" s="1692"/>
      <c r="B71" s="200"/>
      <c r="C71" s="34"/>
      <c r="D71" s="34"/>
      <c r="E71" s="34"/>
      <c r="F71" s="34"/>
      <c r="G71" s="34"/>
      <c r="H71" s="34"/>
      <c r="I71" s="34"/>
      <c r="J71" s="354"/>
      <c r="K71" s="120" t="s">
        <v>1049</v>
      </c>
      <c r="L71" s="362"/>
      <c r="M71" s="1472"/>
      <c r="N71" s="1042"/>
    </row>
    <row r="72" spans="1:14" ht="15" customHeight="1" thickBot="1" x14ac:dyDescent="0.25">
      <c r="A72" s="1692"/>
      <c r="B72" s="201"/>
      <c r="C72" s="38"/>
      <c r="D72" s="38"/>
      <c r="E72" s="38"/>
      <c r="F72" s="38"/>
      <c r="G72" s="38"/>
      <c r="H72" s="38"/>
      <c r="I72" s="38"/>
      <c r="J72" s="356"/>
      <c r="K72" s="38"/>
      <c r="L72" s="229"/>
      <c r="M72" s="1472"/>
      <c r="N72" s="1042"/>
    </row>
    <row r="73" spans="1:14" x14ac:dyDescent="0.2">
      <c r="A73" s="1692"/>
      <c r="N73" s="1042"/>
    </row>
    <row r="74" spans="1:14" x14ac:dyDescent="0.2">
      <c r="A74" s="1692"/>
      <c r="K74" s="66"/>
      <c r="L74" s="80" t="s">
        <v>853</v>
      </c>
      <c r="N74" s="1042"/>
    </row>
    <row r="75" spans="1:14" s="509" customFormat="1" x14ac:dyDescent="0.2">
      <c r="N75" s="886"/>
    </row>
    <row r="76" spans="1:14" s="509" customFormat="1" x14ac:dyDescent="0.2">
      <c r="N76" s="886"/>
    </row>
    <row r="77" spans="1:14" s="509" customFormat="1" x14ac:dyDescent="0.2">
      <c r="N77" s="886"/>
    </row>
    <row r="78" spans="1:14" s="509" customFormat="1" x14ac:dyDescent="0.2">
      <c r="N78" s="886"/>
    </row>
    <row r="79" spans="1:14" s="509" customFormat="1" x14ac:dyDescent="0.2">
      <c r="N79" s="886"/>
    </row>
    <row r="80" spans="1:14" s="509" customFormat="1" x14ac:dyDescent="0.2"/>
    <row r="81" s="509" customFormat="1" x14ac:dyDescent="0.2"/>
    <row r="82" s="509" customFormat="1" x14ac:dyDescent="0.2"/>
    <row r="83" s="509" customFormat="1" x14ac:dyDescent="0.2"/>
  </sheetData>
  <sheetProtection password="C9B0" sheet="1" objects="1" scenarios="1" formatCells="0" formatColumns="0" formatRows="0" insertRows="0"/>
  <customSheetViews>
    <customSheetView guid="{56330057-FDF7-4F01-A54F-39862AA5437F}" scale="75" showGridLines="0" fitToPage="1">
      <selection sqref="A1:L2"/>
      <pageMargins left="0.5" right="0.5" top="0.5" bottom="0.5" header="0" footer="0.5"/>
      <printOptions horizontalCentered="1" gridLines="1"/>
      <pageSetup scale="49"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48" orientation="landscape" r:id="rId2"/>
      <headerFooter alignWithMargins="0"/>
    </customSheetView>
    <customSheetView guid="{2A3615D7-7698-4568-8705-B8674009C55E}" scale="75" showGridLines="0" fitToPage="1">
      <selection sqref="A1:L2"/>
      <pageMargins left="0.5" right="0.5" top="0.5" bottom="0.5" header="0" footer="0.5"/>
      <printOptions horizontalCentered="1" gridLines="1"/>
      <pageSetup scale="49" orientation="landscape" r:id="rId3"/>
      <headerFooter alignWithMargins="0"/>
    </customSheetView>
    <customSheetView guid="{FFE0FEC9-02DE-4FCF-B2B2-8C86F1867C4E}" scale="75" showGridLines="0" fitToPage="1">
      <selection sqref="A1:L2"/>
      <pageMargins left="0.5" right="0.5" top="0.5" bottom="0.5" header="0" footer="0.5"/>
      <printOptions horizontalCentered="1" gridLines="1"/>
      <pageSetup scale="49" orientation="landscape" r:id="rId4"/>
      <headerFooter alignWithMargins="0"/>
    </customSheetView>
  </customSheetViews>
  <mergeCells count="8">
    <mergeCell ref="A68:A74"/>
    <mergeCell ref="B1:L1"/>
    <mergeCell ref="N1:N4"/>
    <mergeCell ref="N47:N63"/>
    <mergeCell ref="N5:N46"/>
    <mergeCell ref="M1:M10"/>
    <mergeCell ref="N64:N67"/>
    <mergeCell ref="M11:M72"/>
  </mergeCells>
  <phoneticPr fontId="0" type="noConversion"/>
  <printOptions horizontalCentered="1"/>
  <pageMargins left="0.5" right="0.5" top="0.5" bottom="0.5" header="0" footer="0.5"/>
  <pageSetup scale="48" orientation="landscape" r:id="rId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E95"/>
  <sheetViews>
    <sheetView showGridLines="0" view="pageBreakPreview" zoomScaleNormal="75" zoomScaleSheetLayoutView="100" workbookViewId="0"/>
  </sheetViews>
  <sheetFormatPr defaultRowHeight="12.75" x14ac:dyDescent="0.2"/>
  <cols>
    <col min="1" max="1" width="14" customWidth="1"/>
    <col min="2" max="2" width="59" customWidth="1"/>
    <col min="3" max="3" width="37" customWidth="1"/>
    <col min="4" max="5" width="24.7109375" customWidth="1"/>
  </cols>
  <sheetData>
    <row r="1" spans="1:5" x14ac:dyDescent="0.2">
      <c r="C1" s="1273" t="s">
        <v>1796</v>
      </c>
      <c r="D1" s="1273"/>
      <c r="E1" s="1033" t="str">
        <f>IF('Cover Page'!$E$14&gt;0,'Cover Page'!$E$14," ")</f>
        <v xml:space="preserve"> </v>
      </c>
    </row>
    <row r="2" spans="1:5" ht="15" customHeight="1" x14ac:dyDescent="0.2">
      <c r="A2" s="823" t="s">
        <v>2119</v>
      </c>
      <c r="B2" s="1177" t="str">
        <f>IF('Cover Page'!$A$1&gt;0,'Cover Page'!$A$1," ")</f>
        <v xml:space="preserve"> </v>
      </c>
      <c r="C2" s="1560"/>
      <c r="D2" s="1560"/>
      <c r="E2" s="1560"/>
    </row>
    <row r="3" spans="1:5" ht="15" customHeight="1" x14ac:dyDescent="0.2"/>
    <row r="4" spans="1:5" ht="18.600000000000001" customHeight="1" x14ac:dyDescent="0.2">
      <c r="A4" s="1194" t="s">
        <v>1299</v>
      </c>
      <c r="B4" s="1194"/>
      <c r="C4" s="1194"/>
      <c r="D4" s="1194"/>
      <c r="E4" s="1693"/>
    </row>
    <row r="5" spans="1:5" x14ac:dyDescent="0.2">
      <c r="A5" s="2"/>
      <c r="B5" s="2"/>
      <c r="C5" s="2"/>
      <c r="D5" s="2"/>
      <c r="E5" s="331"/>
    </row>
    <row r="6" spans="1:5" x14ac:dyDescent="0.2">
      <c r="A6" s="1226" t="s">
        <v>566</v>
      </c>
      <c r="B6" s="1226"/>
      <c r="C6" s="1226"/>
      <c r="D6" s="1226"/>
      <c r="E6" s="1226"/>
    </row>
    <row r="7" spans="1:5" ht="13.5" thickBot="1" x14ac:dyDescent="0.25"/>
    <row r="8" spans="1:5" x14ac:dyDescent="0.2">
      <c r="A8" s="1435"/>
      <c r="B8" s="1501"/>
      <c r="C8" s="1465"/>
      <c r="D8" s="50"/>
      <c r="E8" s="186"/>
    </row>
    <row r="9" spans="1:5" s="30" customFormat="1" x14ac:dyDescent="0.2">
      <c r="A9" s="1428"/>
      <c r="B9" s="1470"/>
      <c r="C9" s="1441"/>
      <c r="D9" s="17" t="s">
        <v>1300</v>
      </c>
      <c r="E9" s="187" t="s">
        <v>1301</v>
      </c>
    </row>
    <row r="10" spans="1:5" s="30" customFormat="1" x14ac:dyDescent="0.2">
      <c r="A10" s="1428" t="s">
        <v>1302</v>
      </c>
      <c r="B10" s="1470"/>
      <c r="C10" s="1441"/>
      <c r="D10" s="17" t="s">
        <v>1303</v>
      </c>
      <c r="E10" s="187" t="s">
        <v>567</v>
      </c>
    </row>
    <row r="11" spans="1:5" s="30" customFormat="1" x14ac:dyDescent="0.2">
      <c r="A11" s="1428" t="s">
        <v>953</v>
      </c>
      <c r="B11" s="1470"/>
      <c r="C11" s="1441"/>
      <c r="D11" s="17" t="s">
        <v>955</v>
      </c>
      <c r="E11" s="187" t="s">
        <v>958</v>
      </c>
    </row>
    <row r="12" spans="1:5" x14ac:dyDescent="0.2">
      <c r="A12" s="1433"/>
      <c r="B12" s="1471"/>
      <c r="C12" s="1442"/>
      <c r="D12" s="18"/>
      <c r="E12" s="188"/>
    </row>
    <row r="13" spans="1:5" x14ac:dyDescent="0.2">
      <c r="A13" s="1497"/>
      <c r="B13" s="1498"/>
      <c r="C13" s="1499"/>
      <c r="D13" s="267"/>
      <c r="E13" s="338"/>
    </row>
    <row r="14" spans="1:5" x14ac:dyDescent="0.2">
      <c r="A14" s="1493" t="s">
        <v>568</v>
      </c>
      <c r="B14" s="1500"/>
      <c r="C14" s="1473"/>
      <c r="D14" s="268"/>
      <c r="E14" s="336"/>
    </row>
    <row r="15" spans="1:5" x14ac:dyDescent="0.2">
      <c r="A15" s="1472" t="s">
        <v>569</v>
      </c>
      <c r="B15" s="1500"/>
      <c r="C15" s="1473"/>
      <c r="D15" s="268"/>
      <c r="E15" s="336"/>
    </row>
    <row r="16" spans="1:5" x14ac:dyDescent="0.2">
      <c r="A16" s="1502"/>
      <c r="B16" s="1503"/>
      <c r="C16" s="1504"/>
      <c r="D16" s="543"/>
      <c r="E16" s="544"/>
    </row>
    <row r="17" spans="1:5" x14ac:dyDescent="0.2">
      <c r="A17" s="1502"/>
      <c r="B17" s="1503"/>
      <c r="C17" s="1504"/>
      <c r="D17" s="543"/>
      <c r="E17" s="544"/>
    </row>
    <row r="18" spans="1:5" x14ac:dyDescent="0.2">
      <c r="A18" s="1502"/>
      <c r="B18" s="1503"/>
      <c r="C18" s="1504"/>
      <c r="D18" s="543"/>
      <c r="E18" s="544"/>
    </row>
    <row r="19" spans="1:5" x14ac:dyDescent="0.2">
      <c r="A19" s="1502"/>
      <c r="B19" s="1503"/>
      <c r="C19" s="1504"/>
      <c r="D19" s="543"/>
      <c r="E19" s="544"/>
    </row>
    <row r="20" spans="1:5" x14ac:dyDescent="0.2">
      <c r="A20" s="1502"/>
      <c r="B20" s="1503"/>
      <c r="C20" s="1504"/>
      <c r="D20" s="543"/>
      <c r="E20" s="544"/>
    </row>
    <row r="21" spans="1:5" x14ac:dyDescent="0.2">
      <c r="A21" s="1502"/>
      <c r="B21" s="1503"/>
      <c r="C21" s="1504"/>
      <c r="D21" s="543"/>
      <c r="E21" s="544"/>
    </row>
    <row r="22" spans="1:5" x14ac:dyDescent="0.2">
      <c r="A22" s="1502"/>
      <c r="B22" s="1503"/>
      <c r="C22" s="1504"/>
      <c r="D22" s="543"/>
      <c r="E22" s="544"/>
    </row>
    <row r="23" spans="1:5" x14ac:dyDescent="0.2">
      <c r="A23" s="1502"/>
      <c r="B23" s="1503"/>
      <c r="C23" s="1504"/>
      <c r="D23" s="543"/>
      <c r="E23" s="544"/>
    </row>
    <row r="24" spans="1:5" x14ac:dyDescent="0.2">
      <c r="A24" s="1502"/>
      <c r="B24" s="1503"/>
      <c r="C24" s="1504"/>
      <c r="D24" s="543"/>
      <c r="E24" s="544"/>
    </row>
    <row r="25" spans="1:5" x14ac:dyDescent="0.2">
      <c r="A25" s="1502"/>
      <c r="B25" s="1503"/>
      <c r="C25" s="1504"/>
      <c r="D25" s="543"/>
      <c r="E25" s="544"/>
    </row>
    <row r="26" spans="1:5" x14ac:dyDescent="0.2">
      <c r="A26" s="1502"/>
      <c r="B26" s="1503"/>
      <c r="C26" s="1504"/>
      <c r="D26" s="543"/>
      <c r="E26" s="544"/>
    </row>
    <row r="27" spans="1:5" x14ac:dyDescent="0.2">
      <c r="A27" s="1502"/>
      <c r="B27" s="1503"/>
      <c r="C27" s="1504"/>
      <c r="D27" s="543"/>
      <c r="E27" s="544"/>
    </row>
    <row r="28" spans="1:5" x14ac:dyDescent="0.2">
      <c r="A28" s="1502"/>
      <c r="B28" s="1503"/>
      <c r="C28" s="1504"/>
      <c r="D28" s="543"/>
      <c r="E28" s="544"/>
    </row>
    <row r="29" spans="1:5" x14ac:dyDescent="0.2">
      <c r="A29" s="1502"/>
      <c r="B29" s="1503"/>
      <c r="C29" s="1504"/>
      <c r="D29" s="543"/>
      <c r="E29" s="544"/>
    </row>
    <row r="30" spans="1:5" x14ac:dyDescent="0.2">
      <c r="A30" s="1502"/>
      <c r="B30" s="1503"/>
      <c r="C30" s="1504"/>
      <c r="D30" s="543"/>
      <c r="E30" s="544"/>
    </row>
    <row r="31" spans="1:5" x14ac:dyDescent="0.2">
      <c r="A31" s="1502"/>
      <c r="B31" s="1503"/>
      <c r="C31" s="1504"/>
      <c r="D31" s="543"/>
      <c r="E31" s="544"/>
    </row>
    <row r="32" spans="1:5" x14ac:dyDescent="0.2">
      <c r="A32" s="1502"/>
      <c r="B32" s="1503"/>
      <c r="C32" s="1504"/>
      <c r="D32" s="543"/>
      <c r="E32" s="544"/>
    </row>
    <row r="33" spans="1:5" x14ac:dyDescent="0.2">
      <c r="A33" s="1502"/>
      <c r="B33" s="1503"/>
      <c r="C33" s="1504"/>
      <c r="D33" s="543"/>
      <c r="E33" s="544"/>
    </row>
    <row r="34" spans="1:5" x14ac:dyDescent="0.2">
      <c r="A34" s="1502"/>
      <c r="B34" s="1503"/>
      <c r="C34" s="1504"/>
      <c r="D34" s="543"/>
      <c r="E34" s="544"/>
    </row>
    <row r="35" spans="1:5" x14ac:dyDescent="0.2">
      <c r="A35" s="1502"/>
      <c r="B35" s="1503"/>
      <c r="C35" s="1504"/>
      <c r="D35" s="543"/>
      <c r="E35" s="544"/>
    </row>
    <row r="36" spans="1:5" x14ac:dyDescent="0.2">
      <c r="A36" s="1472" t="s">
        <v>1048</v>
      </c>
      <c r="B36" s="1500"/>
      <c r="C36" s="1473"/>
      <c r="D36" s="256">
        <f>SUM(D13:D35)</f>
        <v>0</v>
      </c>
      <c r="E36" s="451">
        <f>SUM(E13:E35)</f>
        <v>0</v>
      </c>
    </row>
    <row r="37" spans="1:5" x14ac:dyDescent="0.2">
      <c r="A37" s="1472"/>
      <c r="B37" s="1500"/>
      <c r="C37" s="1473"/>
      <c r="D37" s="34"/>
      <c r="E37" s="195" t="s">
        <v>1024</v>
      </c>
    </row>
    <row r="38" spans="1:5" x14ac:dyDescent="0.2">
      <c r="A38" s="1493" t="s">
        <v>1050</v>
      </c>
      <c r="B38" s="1500"/>
      <c r="C38" s="1473"/>
      <c r="D38" s="268"/>
      <c r="E38" s="336"/>
    </row>
    <row r="39" spans="1:5" x14ac:dyDescent="0.2">
      <c r="A39" s="1472" t="s">
        <v>1051</v>
      </c>
      <c r="B39" s="1500"/>
      <c r="C39" s="1473"/>
      <c r="D39" s="268"/>
      <c r="E39" s="336"/>
    </row>
    <row r="40" spans="1:5" x14ac:dyDescent="0.2">
      <c r="A40" s="1472" t="s">
        <v>1308</v>
      </c>
      <c r="B40" s="1500"/>
      <c r="C40" s="1473"/>
      <c r="D40" s="543"/>
      <c r="E40" s="544"/>
    </row>
    <row r="41" spans="1:5" x14ac:dyDescent="0.2">
      <c r="A41" s="1472" t="s">
        <v>1309</v>
      </c>
      <c r="B41" s="1500"/>
      <c r="C41" s="1473"/>
      <c r="D41" s="543"/>
      <c r="E41" s="544"/>
    </row>
    <row r="42" spans="1:5" x14ac:dyDescent="0.2">
      <c r="A42" s="1472" t="s">
        <v>1310</v>
      </c>
      <c r="B42" s="1500"/>
      <c r="C42" s="1473"/>
      <c r="D42" s="543"/>
      <c r="E42" s="544"/>
    </row>
    <row r="43" spans="1:5" x14ac:dyDescent="0.2">
      <c r="A43" s="1472" t="s">
        <v>1336</v>
      </c>
      <c r="B43" s="1500"/>
      <c r="C43" s="1473"/>
      <c r="D43" s="543"/>
      <c r="E43" s="544"/>
    </row>
    <row r="44" spans="1:5" x14ac:dyDescent="0.2">
      <c r="A44" s="1502"/>
      <c r="B44" s="1503"/>
      <c r="C44" s="1504"/>
      <c r="D44" s="543"/>
      <c r="E44" s="544"/>
    </row>
    <row r="45" spans="1:5" x14ac:dyDescent="0.2">
      <c r="A45" s="1502"/>
      <c r="B45" s="1503"/>
      <c r="C45" s="1504"/>
      <c r="D45" s="543"/>
      <c r="E45" s="544"/>
    </row>
    <row r="46" spans="1:5" x14ac:dyDescent="0.2">
      <c r="A46" s="1502"/>
      <c r="B46" s="1503"/>
      <c r="C46" s="1504"/>
      <c r="D46" s="543"/>
      <c r="E46" s="544"/>
    </row>
    <row r="47" spans="1:5" x14ac:dyDescent="0.2">
      <c r="A47" s="1502"/>
      <c r="B47" s="1503"/>
      <c r="C47" s="1504"/>
      <c r="D47" s="543"/>
      <c r="E47" s="544"/>
    </row>
    <row r="48" spans="1:5" x14ac:dyDescent="0.2">
      <c r="A48" s="1502"/>
      <c r="B48" s="1503"/>
      <c r="C48" s="1504"/>
      <c r="D48" s="543"/>
      <c r="E48" s="544"/>
    </row>
    <row r="49" spans="1:5" x14ac:dyDescent="0.2">
      <c r="A49" s="1502"/>
      <c r="B49" s="1503"/>
      <c r="C49" s="1504"/>
      <c r="D49" s="543"/>
      <c r="E49" s="544"/>
    </row>
    <row r="50" spans="1:5" x14ac:dyDescent="0.2">
      <c r="A50" s="1502"/>
      <c r="B50" s="1503"/>
      <c r="C50" s="1504"/>
      <c r="D50" s="543"/>
      <c r="E50" s="544"/>
    </row>
    <row r="51" spans="1:5" x14ac:dyDescent="0.2">
      <c r="A51" s="1502"/>
      <c r="B51" s="1503"/>
      <c r="C51" s="1504"/>
      <c r="D51" s="543"/>
      <c r="E51" s="544"/>
    </row>
    <row r="52" spans="1:5" x14ac:dyDescent="0.2">
      <c r="A52" s="1502"/>
      <c r="B52" s="1503"/>
      <c r="C52" s="1504"/>
      <c r="D52" s="543"/>
      <c r="E52" s="544"/>
    </row>
    <row r="53" spans="1:5" x14ac:dyDescent="0.2">
      <c r="A53" s="1502"/>
      <c r="B53" s="1503"/>
      <c r="C53" s="1504"/>
      <c r="D53" s="543"/>
      <c r="E53" s="544"/>
    </row>
    <row r="54" spans="1:5" x14ac:dyDescent="0.2">
      <c r="A54" s="1472" t="s">
        <v>1052</v>
      </c>
      <c r="B54" s="1500"/>
      <c r="C54" s="1473"/>
      <c r="D54" s="256">
        <f>SUM(D38:D53)</f>
        <v>0</v>
      </c>
      <c r="E54" s="256">
        <f>SUM(E38:E53)</f>
        <v>0</v>
      </c>
    </row>
    <row r="55" spans="1:5" x14ac:dyDescent="0.2">
      <c r="A55" s="1472"/>
      <c r="B55" s="1500"/>
      <c r="C55" s="1473"/>
      <c r="D55" s="34"/>
      <c r="E55" s="195" t="s">
        <v>1024</v>
      </c>
    </row>
    <row r="56" spans="1:5" x14ac:dyDescent="0.2">
      <c r="A56" s="1493" t="s">
        <v>1053</v>
      </c>
      <c r="B56" s="1500"/>
      <c r="C56" s="1473"/>
      <c r="D56" s="268"/>
      <c r="E56" s="336"/>
    </row>
    <row r="57" spans="1:5" x14ac:dyDescent="0.2">
      <c r="A57" s="1472" t="s">
        <v>1054</v>
      </c>
      <c r="B57" s="1500"/>
      <c r="C57" s="1473"/>
      <c r="D57" s="268"/>
      <c r="E57" s="336"/>
    </row>
    <row r="58" spans="1:5" x14ac:dyDescent="0.2">
      <c r="A58" s="1472" t="s">
        <v>1308</v>
      </c>
      <c r="B58" s="1500"/>
      <c r="C58" s="1473"/>
      <c r="D58" s="543"/>
      <c r="E58" s="544"/>
    </row>
    <row r="59" spans="1:5" x14ac:dyDescent="0.2">
      <c r="A59" s="1472" t="s">
        <v>1055</v>
      </c>
      <c r="B59" s="1500"/>
      <c r="C59" s="1473"/>
      <c r="D59" s="543"/>
      <c r="E59" s="544"/>
    </row>
    <row r="60" spans="1:5" x14ac:dyDescent="0.2">
      <c r="A60" s="1472" t="s">
        <v>1056</v>
      </c>
      <c r="B60" s="1500"/>
      <c r="C60" s="1473"/>
      <c r="D60" s="543"/>
      <c r="E60" s="544"/>
    </row>
    <row r="61" spans="1:5" x14ac:dyDescent="0.2">
      <c r="A61" s="1472" t="s">
        <v>1339</v>
      </c>
      <c r="B61" s="1500"/>
      <c r="C61" s="1473"/>
      <c r="D61" s="543"/>
      <c r="E61" s="544"/>
    </row>
    <row r="62" spans="1:5" x14ac:dyDescent="0.2">
      <c r="A62" s="1472" t="s">
        <v>1057</v>
      </c>
      <c r="B62" s="1500"/>
      <c r="C62" s="1473"/>
      <c r="D62" s="543"/>
      <c r="E62" s="544"/>
    </row>
    <row r="63" spans="1:5" x14ac:dyDescent="0.2">
      <c r="A63" s="1472" t="s">
        <v>1336</v>
      </c>
      <c r="B63" s="1500"/>
      <c r="C63" s="1473"/>
      <c r="D63" s="543"/>
      <c r="E63" s="544"/>
    </row>
    <row r="64" spans="1:5" x14ac:dyDescent="0.2">
      <c r="A64" s="1502"/>
      <c r="B64" s="1503"/>
      <c r="C64" s="1504"/>
      <c r="D64" s="543"/>
      <c r="E64" s="544"/>
    </row>
    <row r="65" spans="1:5" x14ac:dyDescent="0.2">
      <c r="A65" s="1502"/>
      <c r="B65" s="1503"/>
      <c r="C65" s="1504"/>
      <c r="D65" s="543"/>
      <c r="E65" s="544"/>
    </row>
    <row r="66" spans="1:5" x14ac:dyDescent="0.2">
      <c r="A66" s="1502"/>
      <c r="B66" s="1503"/>
      <c r="C66" s="1504"/>
      <c r="D66" s="543"/>
      <c r="E66" s="544"/>
    </row>
    <row r="67" spans="1:5" x14ac:dyDescent="0.2">
      <c r="A67" s="1502"/>
      <c r="B67" s="1503"/>
      <c r="C67" s="1504"/>
      <c r="D67" s="543"/>
      <c r="E67" s="544"/>
    </row>
    <row r="68" spans="1:5" x14ac:dyDescent="0.2">
      <c r="A68" s="1502"/>
      <c r="B68" s="1503"/>
      <c r="C68" s="1504"/>
      <c r="D68" s="543"/>
      <c r="E68" s="544"/>
    </row>
    <row r="69" spans="1:5" x14ac:dyDescent="0.2">
      <c r="A69" s="1502"/>
      <c r="B69" s="1503"/>
      <c r="C69" s="1504"/>
      <c r="D69" s="543"/>
      <c r="E69" s="544"/>
    </row>
    <row r="70" spans="1:5" x14ac:dyDescent="0.2">
      <c r="A70" s="1502"/>
      <c r="B70" s="1503"/>
      <c r="C70" s="1504"/>
      <c r="D70" s="543"/>
      <c r="E70" s="544"/>
    </row>
    <row r="71" spans="1:5" x14ac:dyDescent="0.2">
      <c r="A71" s="1502"/>
      <c r="B71" s="1503"/>
      <c r="C71" s="1504"/>
      <c r="D71" s="543"/>
      <c r="E71" s="544"/>
    </row>
    <row r="72" spans="1:5" x14ac:dyDescent="0.2">
      <c r="A72" s="1502"/>
      <c r="B72" s="1503"/>
      <c r="C72" s="1504"/>
      <c r="D72" s="543"/>
      <c r="E72" s="544"/>
    </row>
    <row r="73" spans="1:5" x14ac:dyDescent="0.2">
      <c r="A73" s="1502"/>
      <c r="B73" s="1503"/>
      <c r="C73" s="1504"/>
      <c r="D73" s="543"/>
      <c r="E73" s="544"/>
    </row>
    <row r="74" spans="1:5" x14ac:dyDescent="0.2">
      <c r="A74" s="1502"/>
      <c r="B74" s="1503"/>
      <c r="C74" s="1504"/>
      <c r="D74" s="543"/>
      <c r="E74" s="544"/>
    </row>
    <row r="75" spans="1:5" x14ac:dyDescent="0.2">
      <c r="A75" s="1502"/>
      <c r="B75" s="1503"/>
      <c r="C75" s="1504"/>
      <c r="D75" s="543"/>
      <c r="E75" s="544"/>
    </row>
    <row r="76" spans="1:5" x14ac:dyDescent="0.2">
      <c r="A76" s="1502"/>
      <c r="B76" s="1503"/>
      <c r="C76" s="1504"/>
      <c r="D76" s="543"/>
      <c r="E76" s="544"/>
    </row>
    <row r="77" spans="1:5" x14ac:dyDescent="0.2">
      <c r="A77" s="1502"/>
      <c r="B77" s="1503"/>
      <c r="C77" s="1504"/>
      <c r="D77" s="543"/>
      <c r="E77" s="544"/>
    </row>
    <row r="78" spans="1:5" x14ac:dyDescent="0.2">
      <c r="A78" s="1502"/>
      <c r="B78" s="1503"/>
      <c r="C78" s="1504"/>
      <c r="D78" s="543"/>
      <c r="E78" s="544"/>
    </row>
    <row r="79" spans="1:5" x14ac:dyDescent="0.2">
      <c r="A79" s="1472" t="s">
        <v>1058</v>
      </c>
      <c r="B79" s="1500"/>
      <c r="C79" s="1473"/>
      <c r="D79" s="256">
        <f>SUM(D56:D78)</f>
        <v>0</v>
      </c>
      <c r="E79" s="256">
        <f>SUM(E56:E78)</f>
        <v>0</v>
      </c>
    </row>
    <row r="80" spans="1:5" x14ac:dyDescent="0.2">
      <c r="A80" s="1472"/>
      <c r="B80" s="1500"/>
      <c r="C80" s="1473"/>
      <c r="D80" s="34"/>
      <c r="E80" s="195" t="s">
        <v>1024</v>
      </c>
    </row>
    <row r="81" spans="1:5" x14ac:dyDescent="0.2">
      <c r="A81" s="1472"/>
      <c r="B81" s="1500"/>
      <c r="C81" s="1473"/>
      <c r="D81" s="34"/>
      <c r="E81" s="234"/>
    </row>
    <row r="82" spans="1:5" ht="13.5" thickBot="1" x14ac:dyDescent="0.25">
      <c r="A82" s="1472" t="s">
        <v>1483</v>
      </c>
      <c r="B82" s="1500"/>
      <c r="C82" s="1473"/>
      <c r="D82" s="74">
        <f>D36+D54+D79</f>
        <v>0</v>
      </c>
      <c r="E82" s="213">
        <f>E36+E54+E79</f>
        <v>0</v>
      </c>
    </row>
    <row r="83" spans="1:5" ht="14.25" thickTop="1" thickBot="1" x14ac:dyDescent="0.25">
      <c r="A83" s="1505"/>
      <c r="B83" s="1506"/>
      <c r="C83" s="1507"/>
      <c r="D83" s="38"/>
      <c r="E83" s="229"/>
    </row>
    <row r="84" spans="1:5" x14ac:dyDescent="0.2">
      <c r="A84" s="30"/>
      <c r="B84" s="30"/>
      <c r="C84" s="30"/>
    </row>
    <row r="85" spans="1:5" x14ac:dyDescent="0.2">
      <c r="A85" s="30"/>
      <c r="B85" s="30"/>
      <c r="C85" s="30"/>
      <c r="D85" s="66"/>
      <c r="E85" s="80" t="s">
        <v>853</v>
      </c>
    </row>
    <row r="86" spans="1:5" s="509" customFormat="1" x14ac:dyDescent="0.2"/>
    <row r="87" spans="1:5" s="509" customFormat="1" x14ac:dyDescent="0.2"/>
    <row r="88" spans="1:5" s="509" customFormat="1" x14ac:dyDescent="0.2"/>
    <row r="89" spans="1:5" s="509" customFormat="1" x14ac:dyDescent="0.2"/>
    <row r="90" spans="1:5" s="509" customFormat="1" x14ac:dyDescent="0.2"/>
    <row r="91" spans="1:5" s="509" customFormat="1" x14ac:dyDescent="0.2"/>
    <row r="92" spans="1:5" s="509" customFormat="1" x14ac:dyDescent="0.2"/>
    <row r="93" spans="1:5" s="509" customFormat="1" x14ac:dyDescent="0.2"/>
    <row r="94" spans="1:5" s="509" customFormat="1" x14ac:dyDescent="0.2"/>
    <row r="95" spans="1:5" s="509" customFormat="1" x14ac:dyDescent="0.2"/>
  </sheetData>
  <sheetProtection password="C9B0" sheet="1" objects="1" scenarios="1" formatCells="0" formatRows="0" insertRows="0"/>
  <customSheetViews>
    <customSheetView guid="{56330057-FDF7-4F01-A54F-39862AA5437F}" scale="75" showGridLines="0" fitToPage="1">
      <selection sqref="A1:K2"/>
      <pageMargins left="0.5" right="0.5" top="0.5" bottom="1" header="0.5" footer="0.5"/>
      <printOptions horizontalCentered="1" gridLines="1"/>
      <pageSetup scale="63" orientation="portrait" r:id="rId1"/>
      <headerFooter alignWithMargins="0">
        <oddFooter>&amp;R&amp;11Page W-8</oddFooter>
      </headerFooter>
    </customSheetView>
    <customSheetView guid="{5798407D-750F-4210-A659-AB18B2146EC8}" scale="75" showGridLines="0" fitToPage="1" showRuler="0">
      <pageMargins left="0.5" right="0.5" top="0.5" bottom="1" header="0.5" footer="0.5"/>
      <printOptions horizontalCentered="1"/>
      <pageSetup scale="61" orientation="portrait" r:id="rId2"/>
      <headerFooter alignWithMargins="0">
        <oddFooter>&amp;R&amp;11Page W-8</oddFooter>
      </headerFooter>
    </customSheetView>
    <customSheetView guid="{2A3615D7-7698-4568-8705-B8674009C55E}" scale="75" showGridLines="0" fitToPage="1">
      <selection sqref="A1:K2"/>
      <pageMargins left="0.5" right="0.5" top="0.5" bottom="1" header="0.5" footer="0.5"/>
      <printOptions horizontalCentered="1" gridLines="1"/>
      <pageSetup scale="63" orientation="portrait" r:id="rId3"/>
      <headerFooter alignWithMargins="0">
        <oddFooter>&amp;R&amp;11Page W-8</oddFooter>
      </headerFooter>
    </customSheetView>
    <customSheetView guid="{FFE0FEC9-02DE-4FCF-B2B2-8C86F1867C4E}" scale="75" showGridLines="0" fitToPage="1">
      <selection sqref="A1:K2"/>
      <pageMargins left="0.5" right="0.5" top="0.5" bottom="1" header="0.5" footer="0.5"/>
      <printOptions horizontalCentered="1" gridLines="1"/>
      <pageSetup scale="63" orientation="portrait" r:id="rId4"/>
      <headerFooter alignWithMargins="0">
        <oddFooter>&amp;R&amp;11Page W-8</oddFooter>
      </headerFooter>
    </customSheetView>
  </customSheetViews>
  <mergeCells count="80">
    <mergeCell ref="A11:C11"/>
    <mergeCell ref="A4:E4"/>
    <mergeCell ref="A8:C8"/>
    <mergeCell ref="A9:C9"/>
    <mergeCell ref="A10:C10"/>
    <mergeCell ref="A6:E6"/>
    <mergeCell ref="A17:C17"/>
    <mergeCell ref="A18:C18"/>
    <mergeCell ref="A19:C19"/>
    <mergeCell ref="A20:C20"/>
    <mergeCell ref="A13:C13"/>
    <mergeCell ref="A14:C14"/>
    <mergeCell ref="A15:C15"/>
    <mergeCell ref="A16:C16"/>
    <mergeCell ref="A22:C22"/>
    <mergeCell ref="A23:C23"/>
    <mergeCell ref="A24:C24"/>
    <mergeCell ref="A25:C25"/>
    <mergeCell ref="A26:C26"/>
    <mergeCell ref="A71:C71"/>
    <mergeCell ref="A68:C68"/>
    <mergeCell ref="A80:C80"/>
    <mergeCell ref="A81:C81"/>
    <mergeCell ref="A62:C62"/>
    <mergeCell ref="A63:C63"/>
    <mergeCell ref="A64:C64"/>
    <mergeCell ref="A65:C65"/>
    <mergeCell ref="A66:C66"/>
    <mergeCell ref="A69:C69"/>
    <mergeCell ref="A70:C70"/>
    <mergeCell ref="A72:C72"/>
    <mergeCell ref="A73:C73"/>
    <mergeCell ref="A74:C74"/>
    <mergeCell ref="A75:C75"/>
    <mergeCell ref="A83:C83"/>
    <mergeCell ref="A76:C76"/>
    <mergeCell ref="A77:C77"/>
    <mergeCell ref="A78:C78"/>
    <mergeCell ref="A79:C79"/>
    <mergeCell ref="A82:C82"/>
    <mergeCell ref="A61:C61"/>
    <mergeCell ref="A67:C67"/>
    <mergeCell ref="A57:C57"/>
    <mergeCell ref="A58:C58"/>
    <mergeCell ref="A59:C59"/>
    <mergeCell ref="A60:C60"/>
    <mergeCell ref="A53:C53"/>
    <mergeCell ref="A54:C54"/>
    <mergeCell ref="A55:C55"/>
    <mergeCell ref="A56:C56"/>
    <mergeCell ref="A49:C49"/>
    <mergeCell ref="A50:C50"/>
    <mergeCell ref="A51:C51"/>
    <mergeCell ref="A52:C52"/>
    <mergeCell ref="A44:C44"/>
    <mergeCell ref="A47:C47"/>
    <mergeCell ref="A48:C48"/>
    <mergeCell ref="A27:C27"/>
    <mergeCell ref="A28:C28"/>
    <mergeCell ref="A35:C35"/>
    <mergeCell ref="A36:C36"/>
    <mergeCell ref="A41:C41"/>
    <mergeCell ref="A42:C42"/>
    <mergeCell ref="A43:C43"/>
    <mergeCell ref="B2:E2"/>
    <mergeCell ref="C1:D1"/>
    <mergeCell ref="A12:C12"/>
    <mergeCell ref="A45:C45"/>
    <mergeCell ref="A46:C46"/>
    <mergeCell ref="A37:C37"/>
    <mergeCell ref="A38:C38"/>
    <mergeCell ref="A39:C39"/>
    <mergeCell ref="A40:C40"/>
    <mergeCell ref="A33:C33"/>
    <mergeCell ref="A34:C34"/>
    <mergeCell ref="A29:C29"/>
    <mergeCell ref="A30:C30"/>
    <mergeCell ref="A31:C31"/>
    <mergeCell ref="A32:C32"/>
    <mergeCell ref="A21:C21"/>
  </mergeCells>
  <phoneticPr fontId="0" type="noConversion"/>
  <printOptions horizontalCentered="1"/>
  <pageMargins left="0.5" right="0.5" top="0.5" bottom="1" header="0.5" footer="0.5"/>
  <pageSetup scale="60" orientation="portrait" r:id="rId5"/>
  <headerFooter alignWithMargins="0">
    <oddFooter>&amp;R&amp;11Page W-8</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H118"/>
  <sheetViews>
    <sheetView showGridLines="0" view="pageBreakPreview" zoomScale="85" zoomScaleNormal="75" zoomScaleSheetLayoutView="85" workbookViewId="0"/>
  </sheetViews>
  <sheetFormatPr defaultRowHeight="12.75" x14ac:dyDescent="0.2"/>
  <cols>
    <col min="1" max="1" width="14.7109375" customWidth="1"/>
    <col min="2" max="2" width="60.7109375" customWidth="1"/>
    <col min="3" max="8" width="20.7109375" customWidth="1"/>
  </cols>
  <sheetData>
    <row r="1" spans="1:8" x14ac:dyDescent="0.2">
      <c r="F1" s="1577" t="s">
        <v>1796</v>
      </c>
      <c r="G1" s="1577"/>
      <c r="H1" s="1033" t="str">
        <f>IF('Cover Page'!$E$14&gt;0,'Cover Page'!$E$14," ")</f>
        <v xml:space="preserve"> </v>
      </c>
    </row>
    <row r="2" spans="1:8" ht="15" customHeight="1" x14ac:dyDescent="0.2">
      <c r="A2" s="823" t="s">
        <v>2119</v>
      </c>
      <c r="B2" s="1177" t="str">
        <f>IF('Cover Page'!$A$1&gt;0,'Cover Page'!$A$1," ")</f>
        <v xml:space="preserve"> </v>
      </c>
      <c r="C2" s="1177"/>
      <c r="D2" s="1177"/>
      <c r="E2" s="1560"/>
      <c r="F2" s="1560"/>
      <c r="G2" s="1560"/>
      <c r="H2" s="1560"/>
    </row>
    <row r="3" spans="1:8" ht="29.45" customHeight="1" x14ac:dyDescent="0.2"/>
    <row r="4" spans="1:8" ht="18.600000000000001" customHeight="1" x14ac:dyDescent="0.2">
      <c r="A4" s="1194" t="s">
        <v>1484</v>
      </c>
      <c r="B4" s="1194"/>
      <c r="C4" s="1310"/>
      <c r="D4" s="1310"/>
      <c r="E4" s="1310"/>
      <c r="F4" s="1310"/>
      <c r="G4" s="1310"/>
      <c r="H4" s="1310"/>
    </row>
    <row r="5" spans="1:8" ht="13.5" thickBot="1" x14ac:dyDescent="0.25">
      <c r="A5" s="15"/>
      <c r="B5" s="15"/>
      <c r="C5" s="1"/>
      <c r="D5" s="1"/>
      <c r="E5" s="1"/>
      <c r="F5" s="1"/>
      <c r="G5" s="1"/>
      <c r="H5" s="1"/>
    </row>
    <row r="6" spans="1:8" x14ac:dyDescent="0.2">
      <c r="A6" s="1435"/>
      <c r="B6" s="1501"/>
      <c r="C6" s="1401"/>
      <c r="D6" s="1401"/>
      <c r="E6" s="1401"/>
      <c r="F6" s="1511"/>
      <c r="G6" s="50" t="s">
        <v>1300</v>
      </c>
      <c r="H6" s="186" t="s">
        <v>1301</v>
      </c>
    </row>
    <row r="7" spans="1:8" x14ac:dyDescent="0.2">
      <c r="A7" s="1428" t="s">
        <v>1302</v>
      </c>
      <c r="B7" s="1470"/>
      <c r="C7" s="1374"/>
      <c r="D7" s="1374"/>
      <c r="E7" s="1374"/>
      <c r="F7" s="1375"/>
      <c r="G7" s="17" t="s">
        <v>1303</v>
      </c>
      <c r="H7" s="187" t="s">
        <v>567</v>
      </c>
    </row>
    <row r="8" spans="1:8" x14ac:dyDescent="0.2">
      <c r="A8" s="1433" t="s">
        <v>953</v>
      </c>
      <c r="B8" s="1471"/>
      <c r="C8" s="1381"/>
      <c r="D8" s="1381"/>
      <c r="E8" s="1381"/>
      <c r="F8" s="1382"/>
      <c r="G8" s="18" t="s">
        <v>955</v>
      </c>
      <c r="H8" s="188" t="s">
        <v>958</v>
      </c>
    </row>
    <row r="9" spans="1:8" x14ac:dyDescent="0.2">
      <c r="A9" s="2003"/>
      <c r="B9" s="2004"/>
      <c r="C9" s="2005"/>
      <c r="D9" s="2005"/>
      <c r="E9" s="2005"/>
      <c r="F9" s="2005"/>
      <c r="G9" s="267"/>
      <c r="H9" s="338"/>
    </row>
    <row r="10" spans="1:8" x14ac:dyDescent="0.2">
      <c r="A10" s="2001" t="s">
        <v>1059</v>
      </c>
      <c r="B10" s="2002"/>
      <c r="C10" s="2002"/>
      <c r="D10" s="2002"/>
      <c r="E10" s="2002"/>
      <c r="F10" s="2002"/>
      <c r="G10" s="268"/>
      <c r="H10" s="336"/>
    </row>
    <row r="11" spans="1:8" x14ac:dyDescent="0.2">
      <c r="A11" s="1998" t="s">
        <v>1734</v>
      </c>
      <c r="B11" s="1305"/>
      <c r="C11" s="1450"/>
      <c r="D11" s="1450"/>
      <c r="E11" s="1450"/>
      <c r="F11" s="1450"/>
      <c r="G11" s="268"/>
      <c r="H11" s="336"/>
    </row>
    <row r="12" spans="1:8" x14ac:dyDescent="0.2">
      <c r="A12" s="1998" t="s">
        <v>310</v>
      </c>
      <c r="B12" s="1305"/>
      <c r="C12" s="1305"/>
      <c r="D12" s="1305"/>
      <c r="E12" s="1305"/>
      <c r="F12" s="1305"/>
      <c r="G12" s="543"/>
      <c r="H12" s="544"/>
    </row>
    <row r="13" spans="1:8" x14ac:dyDescent="0.2">
      <c r="A13" s="1998" t="s">
        <v>1735</v>
      </c>
      <c r="B13" s="1305"/>
      <c r="C13" s="1305"/>
      <c r="D13" s="1305"/>
      <c r="E13" s="1305"/>
      <c r="F13" s="1305"/>
      <c r="G13" s="543"/>
      <c r="H13" s="544"/>
    </row>
    <row r="14" spans="1:8" x14ac:dyDescent="0.2">
      <c r="A14" s="1998" t="s">
        <v>1736</v>
      </c>
      <c r="B14" s="1305"/>
      <c r="C14" s="1305"/>
      <c r="D14" s="1305"/>
      <c r="E14" s="1305"/>
      <c r="F14" s="1305"/>
      <c r="G14" s="543"/>
      <c r="H14" s="544"/>
    </row>
    <row r="15" spans="1:8" x14ac:dyDescent="0.2">
      <c r="A15" s="1998" t="s">
        <v>1186</v>
      </c>
      <c r="B15" s="1305"/>
      <c r="C15" s="1305"/>
      <c r="D15" s="1305"/>
      <c r="E15" s="1305"/>
      <c r="F15" s="1305"/>
      <c r="G15" s="543"/>
      <c r="H15" s="544"/>
    </row>
    <row r="16" spans="1:8" x14ac:dyDescent="0.2">
      <c r="A16" s="1998" t="s">
        <v>1187</v>
      </c>
      <c r="B16" s="1305"/>
      <c r="C16" s="1305"/>
      <c r="D16" s="1305"/>
      <c r="E16" s="1305"/>
      <c r="F16" s="1305"/>
      <c r="G16" s="543"/>
      <c r="H16" s="544"/>
    </row>
    <row r="17" spans="1:8" x14ac:dyDescent="0.2">
      <c r="A17" s="1998"/>
      <c r="B17" s="1305"/>
      <c r="C17" s="1305"/>
      <c r="D17" s="1305"/>
      <c r="E17" s="1305"/>
      <c r="F17" s="1305"/>
      <c r="G17" s="543"/>
      <c r="H17" s="544"/>
    </row>
    <row r="18" spans="1:8" x14ac:dyDescent="0.2">
      <c r="A18" s="1998"/>
      <c r="B18" s="1305"/>
      <c r="C18" s="1305"/>
      <c r="D18" s="1305"/>
      <c r="E18" s="1305"/>
      <c r="F18" s="1305"/>
      <c r="G18" s="543"/>
      <c r="H18" s="544"/>
    </row>
    <row r="19" spans="1:8" x14ac:dyDescent="0.2">
      <c r="A19" s="1998"/>
      <c r="B19" s="1305"/>
      <c r="C19" s="1305"/>
      <c r="D19" s="1305"/>
      <c r="E19" s="1305"/>
      <c r="F19" s="1305"/>
      <c r="G19" s="543"/>
      <c r="H19" s="544"/>
    </row>
    <row r="20" spans="1:8" x14ac:dyDescent="0.2">
      <c r="A20" s="1998"/>
      <c r="B20" s="1305"/>
      <c r="C20" s="1305"/>
      <c r="D20" s="1305"/>
      <c r="E20" s="1305"/>
      <c r="F20" s="1305"/>
      <c r="G20" s="543"/>
      <c r="H20" s="544"/>
    </row>
    <row r="21" spans="1:8" ht="13.5" thickBot="1" x14ac:dyDescent="0.25">
      <c r="A21" s="1998" t="s">
        <v>973</v>
      </c>
      <c r="B21" s="1305"/>
      <c r="C21" s="1305"/>
      <c r="D21" s="1305"/>
      <c r="E21" s="1305"/>
      <c r="F21" s="1305"/>
      <c r="G21" s="494">
        <f>SUM(G9:G20)</f>
        <v>0</v>
      </c>
      <c r="H21" s="494">
        <f>SUM(H9:H20)</f>
        <v>0</v>
      </c>
    </row>
    <row r="22" spans="1:8" ht="14.25" thickTop="1" thickBot="1" x14ac:dyDescent="0.25">
      <c r="A22" s="2007"/>
      <c r="B22" s="2008"/>
      <c r="C22" s="1506"/>
      <c r="D22" s="1506"/>
      <c r="E22" s="1506"/>
      <c r="F22" s="1506"/>
      <c r="G22" s="38"/>
      <c r="H22" s="196" t="s">
        <v>1024</v>
      </c>
    </row>
    <row r="23" spans="1:8" x14ac:dyDescent="0.2">
      <c r="A23" s="329"/>
      <c r="B23" s="136"/>
      <c r="C23" s="42"/>
      <c r="D23" s="42"/>
      <c r="E23" s="42"/>
      <c r="F23" s="42"/>
      <c r="G23" s="30"/>
      <c r="H23" s="312"/>
    </row>
    <row r="24" spans="1:8" x14ac:dyDescent="0.2">
      <c r="A24" s="1493" t="s">
        <v>1211</v>
      </c>
      <c r="B24" s="1244"/>
      <c r="C24" s="1244"/>
      <c r="D24" s="1244"/>
      <c r="E24" s="1244"/>
      <c r="F24" s="1244"/>
      <c r="G24" s="1244"/>
      <c r="H24" s="1394"/>
    </row>
    <row r="25" spans="1:8" x14ac:dyDescent="0.2">
      <c r="H25" s="312"/>
    </row>
    <row r="26" spans="1:8" x14ac:dyDescent="0.2">
      <c r="A26" s="1472" t="s">
        <v>1027</v>
      </c>
      <c r="B26" s="1244"/>
      <c r="C26" s="1244"/>
      <c r="D26" s="1244"/>
      <c r="E26" s="1244"/>
      <c r="F26" s="1244"/>
      <c r="G26" s="1244"/>
      <c r="H26" s="1394"/>
    </row>
    <row r="27" spans="1:8" x14ac:dyDescent="0.2">
      <c r="A27" s="1472" t="s">
        <v>1506</v>
      </c>
      <c r="B27" s="1244"/>
      <c r="C27" s="1244"/>
      <c r="D27" s="1244"/>
      <c r="E27" s="1244"/>
      <c r="F27" s="1244"/>
      <c r="G27" s="1244"/>
      <c r="H27" s="1394"/>
    </row>
    <row r="28" spans="1:8" x14ac:dyDescent="0.2">
      <c r="A28" s="1472" t="s">
        <v>1374</v>
      </c>
      <c r="B28" s="1244"/>
      <c r="C28" s="1244"/>
      <c r="D28" s="1244"/>
      <c r="E28" s="1244"/>
      <c r="F28" s="1244"/>
      <c r="G28" s="1244"/>
      <c r="H28" s="1394"/>
    </row>
    <row r="29" spans="1:8" ht="13.5" thickBot="1" x14ac:dyDescent="0.25">
      <c r="A29" s="308"/>
      <c r="B29" s="30"/>
      <c r="C29" s="30"/>
      <c r="D29" s="30"/>
      <c r="E29" s="30"/>
      <c r="F29" s="30"/>
      <c r="G29" s="30"/>
      <c r="H29" s="312"/>
    </row>
    <row r="30" spans="1:8" x14ac:dyDescent="0.2">
      <c r="A30" s="1435"/>
      <c r="B30" s="1465"/>
      <c r="C30" s="2009" t="s">
        <v>1375</v>
      </c>
      <c r="D30" s="2009"/>
      <c r="E30" s="2009"/>
      <c r="F30" s="50" t="s">
        <v>1376</v>
      </c>
      <c r="G30" s="1644" t="s">
        <v>1377</v>
      </c>
      <c r="H30" s="1655"/>
    </row>
    <row r="31" spans="1:8" x14ac:dyDescent="0.2">
      <c r="A31" s="1428"/>
      <c r="B31" s="1441"/>
      <c r="C31" s="17"/>
      <c r="D31" s="17"/>
      <c r="E31" s="17"/>
      <c r="F31" s="17" t="s">
        <v>1378</v>
      </c>
      <c r="G31" s="17"/>
      <c r="H31" s="187"/>
    </row>
    <row r="32" spans="1:8" x14ac:dyDescent="0.2">
      <c r="A32" s="1428"/>
      <c r="B32" s="1441"/>
      <c r="C32" s="17"/>
      <c r="D32" s="17"/>
      <c r="E32" s="17"/>
      <c r="F32" s="17" t="s">
        <v>1379</v>
      </c>
      <c r="G32" s="17"/>
      <c r="H32" s="187"/>
    </row>
    <row r="33" spans="1:8" x14ac:dyDescent="0.2">
      <c r="A33" s="1428"/>
      <c r="B33" s="1441"/>
      <c r="C33" s="17" t="s">
        <v>1380</v>
      </c>
      <c r="D33" s="17" t="s">
        <v>1381</v>
      </c>
      <c r="E33" s="17"/>
      <c r="F33" s="17" t="s">
        <v>1382</v>
      </c>
      <c r="G33" s="17"/>
      <c r="H33" s="187"/>
    </row>
    <row r="34" spans="1:8" x14ac:dyDescent="0.2">
      <c r="A34" s="1428"/>
      <c r="B34" s="1441"/>
      <c r="C34" s="17" t="s">
        <v>1383</v>
      </c>
      <c r="D34" s="17" t="s">
        <v>1384</v>
      </c>
      <c r="E34" s="17"/>
      <c r="F34" s="17" t="s">
        <v>316</v>
      </c>
      <c r="G34" s="17"/>
      <c r="H34" s="187"/>
    </row>
    <row r="35" spans="1:8" x14ac:dyDescent="0.2">
      <c r="A35" s="1428" t="s">
        <v>1385</v>
      </c>
      <c r="B35" s="1441"/>
      <c r="C35" s="17" t="s">
        <v>1386</v>
      </c>
      <c r="D35" s="17" t="s">
        <v>1387</v>
      </c>
      <c r="E35" s="17" t="s">
        <v>512</v>
      </c>
      <c r="F35" s="17" t="s">
        <v>1388</v>
      </c>
      <c r="G35" s="17" t="s">
        <v>1703</v>
      </c>
      <c r="H35" s="187" t="s">
        <v>1558</v>
      </c>
    </row>
    <row r="36" spans="1:8" x14ac:dyDescent="0.2">
      <c r="A36" s="1433" t="s">
        <v>953</v>
      </c>
      <c r="B36" s="1442"/>
      <c r="C36" s="18" t="s">
        <v>955</v>
      </c>
      <c r="D36" s="18" t="s">
        <v>958</v>
      </c>
      <c r="E36" s="18" t="s">
        <v>960</v>
      </c>
      <c r="F36" s="18" t="s">
        <v>962</v>
      </c>
      <c r="G36" s="18" t="s">
        <v>963</v>
      </c>
      <c r="H36" s="188" t="s">
        <v>607</v>
      </c>
    </row>
    <row r="37" spans="1:8" x14ac:dyDescent="0.2">
      <c r="A37" s="1563"/>
      <c r="B37" s="1523"/>
      <c r="C37" s="530"/>
      <c r="D37" s="530"/>
      <c r="E37" s="530"/>
      <c r="F37" s="530"/>
      <c r="G37" s="583"/>
      <c r="H37" s="531"/>
    </row>
    <row r="38" spans="1:8" x14ac:dyDescent="0.2">
      <c r="A38" s="1502"/>
      <c r="B38" s="1504"/>
      <c r="C38" s="530"/>
      <c r="D38" s="530"/>
      <c r="E38" s="530"/>
      <c r="F38" s="530"/>
      <c r="G38" s="583"/>
      <c r="H38" s="531"/>
    </row>
    <row r="39" spans="1:8" x14ac:dyDescent="0.2">
      <c r="A39" s="1502"/>
      <c r="B39" s="1504"/>
      <c r="C39" s="530"/>
      <c r="D39" s="530"/>
      <c r="E39" s="530"/>
      <c r="F39" s="530"/>
      <c r="G39" s="583"/>
      <c r="H39" s="531"/>
    </row>
    <row r="40" spans="1:8" x14ac:dyDescent="0.2">
      <c r="A40" s="1502"/>
      <c r="B40" s="1504"/>
      <c r="C40" s="530"/>
      <c r="D40" s="530"/>
      <c r="E40" s="530"/>
      <c r="F40" s="530"/>
      <c r="G40" s="583"/>
      <c r="H40" s="531"/>
    </row>
    <row r="41" spans="1:8" x14ac:dyDescent="0.2">
      <c r="A41" s="1502"/>
      <c r="B41" s="1504"/>
      <c r="C41" s="530"/>
      <c r="D41" s="530"/>
      <c r="E41" s="530"/>
      <c r="F41" s="530"/>
      <c r="G41" s="583"/>
      <c r="H41" s="531"/>
    </row>
    <row r="42" spans="1:8" x14ac:dyDescent="0.2">
      <c r="A42" s="1502"/>
      <c r="B42" s="1504"/>
      <c r="C42" s="530"/>
      <c r="D42" s="530"/>
      <c r="E42" s="530"/>
      <c r="F42" s="530"/>
      <c r="G42" s="583"/>
      <c r="H42" s="531"/>
    </row>
    <row r="43" spans="1:8" x14ac:dyDescent="0.2">
      <c r="A43" s="1502"/>
      <c r="B43" s="1504"/>
      <c r="C43" s="530"/>
      <c r="D43" s="530"/>
      <c r="E43" s="530"/>
      <c r="F43" s="530"/>
      <c r="G43" s="583"/>
      <c r="H43" s="531"/>
    </row>
    <row r="44" spans="1:8" x14ac:dyDescent="0.2">
      <c r="A44" s="1502"/>
      <c r="B44" s="1504"/>
      <c r="C44" s="530"/>
      <c r="D44" s="530"/>
      <c r="E44" s="530"/>
      <c r="F44" s="530"/>
      <c r="G44" s="583"/>
      <c r="H44" s="531"/>
    </row>
    <row r="45" spans="1:8" x14ac:dyDescent="0.2">
      <c r="A45" s="1502"/>
      <c r="B45" s="1504"/>
      <c r="C45" s="530"/>
      <c r="D45" s="530"/>
      <c r="E45" s="530"/>
      <c r="F45" s="530"/>
      <c r="G45" s="583"/>
      <c r="H45" s="531"/>
    </row>
    <row r="46" spans="1:8" x14ac:dyDescent="0.2">
      <c r="A46" s="1502"/>
      <c r="B46" s="1504"/>
      <c r="C46" s="530"/>
      <c r="D46" s="530"/>
      <c r="E46" s="530"/>
      <c r="F46" s="530"/>
      <c r="G46" s="583"/>
      <c r="H46" s="531"/>
    </row>
    <row r="47" spans="1:8" x14ac:dyDescent="0.2">
      <c r="A47" s="1472" t="s">
        <v>1389</v>
      </c>
      <c r="B47" s="1473"/>
      <c r="C47" s="177">
        <f>SUM(C37:C46)</f>
        <v>0</v>
      </c>
      <c r="D47" s="177">
        <f>SUM(D37:D46)</f>
        <v>0</v>
      </c>
      <c r="E47" s="177">
        <f>SUM(E37:E46)</f>
        <v>0</v>
      </c>
      <c r="F47" s="177">
        <f>SUM(F37:F46)</f>
        <v>0</v>
      </c>
      <c r="G47" s="647"/>
      <c r="H47" s="242">
        <f>SUM(H37:H46)</f>
        <v>0</v>
      </c>
    </row>
    <row r="48" spans="1:8" x14ac:dyDescent="0.2">
      <c r="A48" s="1472"/>
      <c r="B48" s="1473"/>
      <c r="C48" s="34"/>
      <c r="D48" s="34"/>
      <c r="E48" s="58" t="s">
        <v>1024</v>
      </c>
      <c r="F48" s="34"/>
      <c r="G48" s="645"/>
      <c r="H48" s="223"/>
    </row>
    <row r="49" spans="1:8" ht="13.5" thickBot="1" x14ac:dyDescent="0.25">
      <c r="A49" s="1505"/>
      <c r="B49" s="1507"/>
      <c r="C49" s="38"/>
      <c r="D49" s="38"/>
      <c r="E49" s="174"/>
      <c r="F49" s="38"/>
      <c r="G49" s="680"/>
      <c r="H49" s="229"/>
    </row>
    <row r="50" spans="1:8" x14ac:dyDescent="0.2">
      <c r="A50" s="364"/>
      <c r="B50" s="91"/>
      <c r="C50" s="91"/>
      <c r="D50" s="91"/>
      <c r="E50" s="163"/>
      <c r="F50" s="91"/>
      <c r="G50" s="91"/>
      <c r="H50" s="341"/>
    </row>
    <row r="51" spans="1:8" x14ac:dyDescent="0.2">
      <c r="A51" s="1472" t="s">
        <v>1390</v>
      </c>
      <c r="B51" s="1500"/>
      <c r="C51" s="1223"/>
      <c r="D51" s="1223"/>
      <c r="E51" s="30"/>
      <c r="F51" s="42"/>
      <c r="G51" s="42"/>
      <c r="H51" s="330"/>
    </row>
    <row r="52" spans="1:8" x14ac:dyDescent="0.2">
      <c r="A52" s="308"/>
      <c r="B52" s="30"/>
      <c r="C52" s="29"/>
      <c r="D52" s="29"/>
      <c r="E52" s="30"/>
      <c r="F52" s="30"/>
      <c r="G52" s="30"/>
      <c r="H52" s="312"/>
    </row>
    <row r="53" spans="1:8" x14ac:dyDescent="0.2">
      <c r="A53" s="1472" t="s">
        <v>1391</v>
      </c>
      <c r="B53" s="1500"/>
      <c r="C53" s="1223"/>
      <c r="D53" s="1223"/>
      <c r="E53" s="30"/>
      <c r="F53" s="30"/>
      <c r="G53" s="30"/>
      <c r="H53" s="312"/>
    </row>
    <row r="54" spans="1:8" ht="13.5" thickBot="1" x14ac:dyDescent="0.25">
      <c r="A54" s="305"/>
      <c r="B54" s="87"/>
      <c r="C54" s="87"/>
      <c r="D54" s="87"/>
      <c r="E54" s="87"/>
      <c r="F54" s="87"/>
      <c r="G54" s="87"/>
      <c r="H54" s="290"/>
    </row>
    <row r="55" spans="1:8" x14ac:dyDescent="0.2">
      <c r="A55" s="1435"/>
      <c r="B55" s="1501"/>
      <c r="C55" s="1501"/>
      <c r="D55" s="1501"/>
      <c r="E55" s="1501"/>
      <c r="F55" s="1465"/>
      <c r="G55" s="1464"/>
      <c r="H55" s="1550"/>
    </row>
    <row r="56" spans="1:8" s="30" customFormat="1" x14ac:dyDescent="0.2">
      <c r="A56" s="1428"/>
      <c r="B56" s="1470"/>
      <c r="C56" s="1470"/>
      <c r="D56" s="1470"/>
      <c r="E56" s="1470"/>
      <c r="F56" s="1441"/>
      <c r="G56" s="1457" t="s">
        <v>512</v>
      </c>
      <c r="H56" s="1554"/>
    </row>
    <row r="57" spans="1:8" s="30" customFormat="1" x14ac:dyDescent="0.2">
      <c r="A57" s="1428" t="s">
        <v>953</v>
      </c>
      <c r="B57" s="1470"/>
      <c r="C57" s="1470"/>
      <c r="D57" s="1470"/>
      <c r="E57" s="1470"/>
      <c r="F57" s="1441"/>
      <c r="G57" s="1457" t="s">
        <v>955</v>
      </c>
      <c r="H57" s="1554"/>
    </row>
    <row r="58" spans="1:8" x14ac:dyDescent="0.2">
      <c r="A58" s="1433"/>
      <c r="B58" s="1471"/>
      <c r="C58" s="1471"/>
      <c r="D58" s="1471"/>
      <c r="E58" s="1471"/>
      <c r="F58" s="1442"/>
      <c r="G58" s="1458"/>
      <c r="H58" s="1607"/>
    </row>
    <row r="59" spans="1:8" x14ac:dyDescent="0.2">
      <c r="A59" s="1489" t="s">
        <v>1392</v>
      </c>
      <c r="B59" s="1498"/>
      <c r="C59" s="1498"/>
      <c r="D59" s="1498"/>
      <c r="E59" s="1498"/>
      <c r="F59" s="1499"/>
      <c r="G59" s="2010"/>
      <c r="H59" s="2011"/>
    </row>
    <row r="60" spans="1:8" x14ac:dyDescent="0.2">
      <c r="A60" s="1472" t="s">
        <v>1393</v>
      </c>
      <c r="B60" s="1500"/>
      <c r="C60" s="1500"/>
      <c r="D60" s="1500"/>
      <c r="E60" s="1500"/>
      <c r="F60" s="1473"/>
      <c r="G60" s="1740"/>
      <c r="H60" s="1741"/>
    </row>
    <row r="61" spans="1:8" x14ac:dyDescent="0.2">
      <c r="A61" s="1472" t="s">
        <v>1394</v>
      </c>
      <c r="B61" s="1500"/>
      <c r="C61" s="1500"/>
      <c r="D61" s="1500"/>
      <c r="E61" s="1500"/>
      <c r="F61" s="1473"/>
      <c r="G61" s="1740"/>
      <c r="H61" s="1741"/>
    </row>
    <row r="62" spans="1:8" x14ac:dyDescent="0.2">
      <c r="A62" s="1472" t="s">
        <v>1395</v>
      </c>
      <c r="B62" s="1500"/>
      <c r="C62" s="1500"/>
      <c r="D62" s="1500"/>
      <c r="E62" s="1500"/>
      <c r="F62" s="1473"/>
      <c r="G62" s="1740"/>
      <c r="H62" s="1741"/>
    </row>
    <row r="63" spans="1:8" x14ac:dyDescent="0.2">
      <c r="A63" s="1472" t="s">
        <v>1396</v>
      </c>
      <c r="B63" s="1500"/>
      <c r="C63" s="1500"/>
      <c r="D63" s="1500"/>
      <c r="E63" s="1500"/>
      <c r="F63" s="1473"/>
      <c r="G63" s="1740"/>
      <c r="H63" s="1741"/>
    </row>
    <row r="64" spans="1:8" x14ac:dyDescent="0.2">
      <c r="A64" s="1472" t="s">
        <v>1397</v>
      </c>
      <c r="B64" s="1500"/>
      <c r="C64" s="1500"/>
      <c r="D64" s="1500"/>
      <c r="E64" s="1500"/>
      <c r="F64" s="1473"/>
      <c r="G64" s="1740"/>
      <c r="H64" s="1741"/>
    </row>
    <row r="65" spans="1:8" x14ac:dyDescent="0.2">
      <c r="A65" s="1472" t="s">
        <v>1398</v>
      </c>
      <c r="B65" s="1500"/>
      <c r="C65" s="1500"/>
      <c r="D65" s="1500"/>
      <c r="E65" s="1500"/>
      <c r="F65" s="1473"/>
      <c r="G65" s="1740"/>
      <c r="H65" s="1741"/>
    </row>
    <row r="66" spans="1:8" x14ac:dyDescent="0.2">
      <c r="A66" s="1472" t="s">
        <v>1187</v>
      </c>
      <c r="B66" s="1500"/>
      <c r="C66" s="1500"/>
      <c r="D66" s="1500"/>
      <c r="E66" s="1500"/>
      <c r="F66" s="1473"/>
      <c r="G66" s="1740"/>
      <c r="H66" s="1741"/>
    </row>
    <row r="67" spans="1:8" x14ac:dyDescent="0.2">
      <c r="A67" s="1502"/>
      <c r="B67" s="1503"/>
      <c r="C67" s="1503"/>
      <c r="D67" s="1503"/>
      <c r="E67" s="1503"/>
      <c r="F67" s="1504"/>
      <c r="G67" s="1740"/>
      <c r="H67" s="1741"/>
    </row>
    <row r="68" spans="1:8" x14ac:dyDescent="0.2">
      <c r="A68" s="1502"/>
      <c r="B68" s="1503"/>
      <c r="C68" s="1503"/>
      <c r="D68" s="1503"/>
      <c r="E68" s="1503"/>
      <c r="F68" s="1504"/>
      <c r="G68" s="1740"/>
      <c r="H68" s="1741"/>
    </row>
    <row r="69" spans="1:8" x14ac:dyDescent="0.2">
      <c r="A69" s="1502"/>
      <c r="B69" s="1503"/>
      <c r="C69" s="1503"/>
      <c r="D69" s="1503"/>
      <c r="E69" s="1503"/>
      <c r="F69" s="1504"/>
      <c r="G69" s="1740"/>
      <c r="H69" s="1741"/>
    </row>
    <row r="70" spans="1:8" x14ac:dyDescent="0.2">
      <c r="A70" s="1502"/>
      <c r="B70" s="1503"/>
      <c r="C70" s="1503"/>
      <c r="D70" s="1503"/>
      <c r="E70" s="1503"/>
      <c r="F70" s="1504"/>
      <c r="G70" s="1740"/>
      <c r="H70" s="1741"/>
    </row>
    <row r="71" spans="1:8" x14ac:dyDescent="0.2">
      <c r="A71" s="1502"/>
      <c r="B71" s="1503"/>
      <c r="C71" s="1503"/>
      <c r="D71" s="1503"/>
      <c r="E71" s="1503"/>
      <c r="F71" s="1504"/>
      <c r="G71" s="1742"/>
      <c r="H71" s="1743"/>
    </row>
    <row r="72" spans="1:8" x14ac:dyDescent="0.2">
      <c r="A72" s="1472" t="s">
        <v>974</v>
      </c>
      <c r="B72" s="1500"/>
      <c r="C72" s="1500"/>
      <c r="D72" s="1500"/>
      <c r="E72" s="1500"/>
      <c r="F72" s="1473"/>
      <c r="G72" s="1815">
        <f>SUM(G59:H71)</f>
        <v>0</v>
      </c>
      <c r="H72" s="1536"/>
    </row>
    <row r="73" spans="1:8" x14ac:dyDescent="0.2">
      <c r="A73" s="1472"/>
      <c r="B73" s="1500"/>
      <c r="C73" s="1500"/>
      <c r="D73" s="1500"/>
      <c r="E73" s="1500"/>
      <c r="F73" s="1473"/>
      <c r="G73" s="1369" t="s">
        <v>1024</v>
      </c>
      <c r="H73" s="1394"/>
    </row>
    <row r="74" spans="1:8" x14ac:dyDescent="0.2">
      <c r="A74" s="1472"/>
      <c r="B74" s="1500"/>
      <c r="C74" s="1500"/>
      <c r="D74" s="1500"/>
      <c r="E74" s="1500"/>
      <c r="F74" s="1473"/>
      <c r="G74" s="1535"/>
      <c r="H74" s="1536"/>
    </row>
    <row r="75" spans="1:8" x14ac:dyDescent="0.2">
      <c r="A75" s="1493" t="s">
        <v>290</v>
      </c>
      <c r="B75" s="1500"/>
      <c r="C75" s="1500"/>
      <c r="D75" s="1500"/>
      <c r="E75" s="1500"/>
      <c r="F75" s="1473"/>
      <c r="G75" s="1535"/>
      <c r="H75" s="1536"/>
    </row>
    <row r="76" spans="1:8" x14ac:dyDescent="0.2">
      <c r="A76" s="1476" t="s">
        <v>1400</v>
      </c>
      <c r="B76" s="1500"/>
      <c r="C76" s="1500"/>
      <c r="D76" s="1500"/>
      <c r="E76" s="1500"/>
      <c r="F76" s="1473"/>
      <c r="G76" s="1535"/>
      <c r="H76" s="1536"/>
    </row>
    <row r="77" spans="1:8" x14ac:dyDescent="0.2">
      <c r="A77" s="1825"/>
      <c r="B77" s="1503"/>
      <c r="C77" s="1503"/>
      <c r="D77" s="1503"/>
      <c r="E77" s="1503"/>
      <c r="F77" s="1504"/>
      <c r="G77" s="1740"/>
      <c r="H77" s="1741"/>
    </row>
    <row r="78" spans="1:8" x14ac:dyDescent="0.2">
      <c r="A78" s="1825"/>
      <c r="B78" s="1503"/>
      <c r="C78" s="1503"/>
      <c r="D78" s="1503"/>
      <c r="E78" s="1503"/>
      <c r="F78" s="1504"/>
      <c r="G78" s="1740"/>
      <c r="H78" s="1741"/>
    </row>
    <row r="79" spans="1:8" x14ac:dyDescent="0.2">
      <c r="A79" s="1825"/>
      <c r="B79" s="1503"/>
      <c r="C79" s="1503"/>
      <c r="D79" s="1503"/>
      <c r="E79" s="1503"/>
      <c r="F79" s="1504"/>
      <c r="G79" s="1740"/>
      <c r="H79" s="1741"/>
    </row>
    <row r="80" spans="1:8" x14ac:dyDescent="0.2">
      <c r="A80" s="1825"/>
      <c r="B80" s="1503"/>
      <c r="C80" s="1503"/>
      <c r="D80" s="1503"/>
      <c r="E80" s="1503"/>
      <c r="F80" s="1504"/>
      <c r="G80" s="1740"/>
      <c r="H80" s="1741"/>
    </row>
    <row r="81" spans="1:8" x14ac:dyDescent="0.2">
      <c r="A81" s="1825"/>
      <c r="B81" s="1503"/>
      <c r="C81" s="1503"/>
      <c r="D81" s="1503"/>
      <c r="E81" s="1503"/>
      <c r="F81" s="1504"/>
      <c r="G81" s="1740"/>
      <c r="H81" s="1741"/>
    </row>
    <row r="82" spans="1:8" x14ac:dyDescent="0.2">
      <c r="A82" s="1825"/>
      <c r="B82" s="1503"/>
      <c r="C82" s="1503"/>
      <c r="D82" s="1503"/>
      <c r="E82" s="1503"/>
      <c r="F82" s="1504"/>
      <c r="G82" s="1740"/>
      <c r="H82" s="1741"/>
    </row>
    <row r="83" spans="1:8" x14ac:dyDescent="0.2">
      <c r="A83" s="1825"/>
      <c r="B83" s="1503"/>
      <c r="C83" s="1503"/>
      <c r="D83" s="1503"/>
      <c r="E83" s="1503"/>
      <c r="F83" s="1504"/>
      <c r="G83" s="1740"/>
      <c r="H83" s="1741"/>
    </row>
    <row r="84" spans="1:8" x14ac:dyDescent="0.2">
      <c r="A84" s="1825"/>
      <c r="B84" s="1503"/>
      <c r="C84" s="1503"/>
      <c r="D84" s="1503"/>
      <c r="E84" s="1503"/>
      <c r="F84" s="1504"/>
      <c r="G84" s="1740"/>
      <c r="H84" s="1741"/>
    </row>
    <row r="85" spans="1:8" x14ac:dyDescent="0.2">
      <c r="A85" s="1825"/>
      <c r="B85" s="1503"/>
      <c r="C85" s="1503"/>
      <c r="D85" s="1503"/>
      <c r="E85" s="1503"/>
      <c r="F85" s="1504"/>
      <c r="G85" s="1740"/>
      <c r="H85" s="1741"/>
    </row>
    <row r="86" spans="1:8" x14ac:dyDescent="0.2">
      <c r="A86" s="1825"/>
      <c r="B86" s="1503"/>
      <c r="C86" s="1503"/>
      <c r="D86" s="1503"/>
      <c r="E86" s="1503"/>
      <c r="F86" s="1504"/>
      <c r="G86" s="1740"/>
      <c r="H86" s="1741"/>
    </row>
    <row r="87" spans="1:8" x14ac:dyDescent="0.2">
      <c r="A87" s="1825"/>
      <c r="B87" s="1503"/>
      <c r="C87" s="1503"/>
      <c r="D87" s="1503"/>
      <c r="E87" s="1503"/>
      <c r="F87" s="1504"/>
      <c r="G87" s="1742"/>
      <c r="H87" s="1743"/>
    </row>
    <row r="88" spans="1:8" x14ac:dyDescent="0.2">
      <c r="A88" s="1476" t="s">
        <v>1401</v>
      </c>
      <c r="B88" s="1500"/>
      <c r="C88" s="1500"/>
      <c r="D88" s="1500"/>
      <c r="E88" s="1500"/>
      <c r="F88" s="1473"/>
      <c r="G88" s="1815">
        <f>SUM(G74:H87)</f>
        <v>0</v>
      </c>
      <c r="H88" s="1536"/>
    </row>
    <row r="89" spans="1:8" s="30" customFormat="1" x14ac:dyDescent="0.2">
      <c r="A89" s="1493"/>
      <c r="B89" s="1500"/>
      <c r="C89" s="1500"/>
      <c r="D89" s="1500"/>
      <c r="E89" s="1500"/>
      <c r="F89" s="1473"/>
      <c r="G89" s="1369" t="s">
        <v>1024</v>
      </c>
      <c r="H89" s="1394"/>
    </row>
    <row r="90" spans="1:8" x14ac:dyDescent="0.2">
      <c r="A90" s="2006"/>
      <c r="B90" s="1223"/>
      <c r="C90" s="1223"/>
      <c r="D90" s="1223"/>
      <c r="E90" s="1223"/>
      <c r="F90" s="1496"/>
      <c r="G90" s="1369"/>
      <c r="H90" s="1394"/>
    </row>
    <row r="91" spans="1:8" x14ac:dyDescent="0.2">
      <c r="A91" s="1480" t="s">
        <v>148</v>
      </c>
      <c r="B91" s="1481"/>
      <c r="C91" s="1481"/>
      <c r="D91" s="1481"/>
      <c r="E91" s="1481"/>
      <c r="F91" s="1481"/>
      <c r="G91" s="1481"/>
      <c r="H91" s="1482"/>
    </row>
    <row r="92" spans="1:8" x14ac:dyDescent="0.2">
      <c r="A92" s="1483"/>
      <c r="B92" s="1484"/>
      <c r="C92" s="1484"/>
      <c r="D92" s="1484"/>
      <c r="E92" s="1484"/>
      <c r="F92" s="1484"/>
      <c r="G92" s="1484"/>
      <c r="H92" s="1485"/>
    </row>
    <row r="93" spans="1:8" x14ac:dyDescent="0.2">
      <c r="A93" s="1486"/>
      <c r="B93" s="1487"/>
      <c r="C93" s="1487"/>
      <c r="D93" s="1487"/>
      <c r="E93" s="1487"/>
      <c r="F93" s="1487"/>
      <c r="G93" s="1487"/>
      <c r="H93" s="1488"/>
    </row>
    <row r="94" spans="1:8" x14ac:dyDescent="0.2">
      <c r="A94" s="1486"/>
      <c r="B94" s="1487"/>
      <c r="C94" s="1487"/>
      <c r="D94" s="1487"/>
      <c r="E94" s="1487"/>
      <c r="F94" s="1487"/>
      <c r="G94" s="1487"/>
      <c r="H94" s="1488"/>
    </row>
    <row r="95" spans="1:8" x14ac:dyDescent="0.2">
      <c r="A95" s="1486"/>
      <c r="B95" s="1487"/>
      <c r="C95" s="1487"/>
      <c r="D95" s="1487"/>
      <c r="E95" s="1487"/>
      <c r="F95" s="1487"/>
      <c r="G95" s="1487"/>
      <c r="H95" s="1488"/>
    </row>
    <row r="96" spans="1:8" x14ac:dyDescent="0.2">
      <c r="A96" s="1486"/>
      <c r="B96" s="1487"/>
      <c r="C96" s="1487"/>
      <c r="D96" s="1487"/>
      <c r="E96" s="1487"/>
      <c r="F96" s="1487"/>
      <c r="G96" s="1487"/>
      <c r="H96" s="1488"/>
    </row>
    <row r="97" spans="1:8" x14ac:dyDescent="0.2">
      <c r="A97" s="1486"/>
      <c r="B97" s="1487"/>
      <c r="C97" s="1487"/>
      <c r="D97" s="1487"/>
      <c r="E97" s="1487"/>
      <c r="F97" s="1487"/>
      <c r="G97" s="1487"/>
      <c r="H97" s="1488"/>
    </row>
    <row r="98" spans="1:8" x14ac:dyDescent="0.2">
      <c r="A98" s="1486"/>
      <c r="B98" s="1487"/>
      <c r="C98" s="1487"/>
      <c r="D98" s="1487"/>
      <c r="E98" s="1487"/>
      <c r="F98" s="1487"/>
      <c r="G98" s="1487"/>
      <c r="H98" s="1488"/>
    </row>
    <row r="99" spans="1:8" x14ac:dyDescent="0.2">
      <c r="A99" s="1486"/>
      <c r="B99" s="1487"/>
      <c r="C99" s="1487"/>
      <c r="D99" s="1487"/>
      <c r="E99" s="1487"/>
      <c r="F99" s="1487"/>
      <c r="G99" s="1487"/>
      <c r="H99" s="1488"/>
    </row>
    <row r="100" spans="1:8" x14ac:dyDescent="0.2">
      <c r="A100" s="1486"/>
      <c r="B100" s="1487"/>
      <c r="C100" s="1487"/>
      <c r="D100" s="1487"/>
      <c r="E100" s="1487"/>
      <c r="F100" s="1487"/>
      <c r="G100" s="1487"/>
      <c r="H100" s="1488"/>
    </row>
    <row r="101" spans="1:8" x14ac:dyDescent="0.2">
      <c r="A101" s="1486"/>
      <c r="B101" s="1487"/>
      <c r="C101" s="1487"/>
      <c r="D101" s="1487"/>
      <c r="E101" s="1487"/>
      <c r="F101" s="1487"/>
      <c r="G101" s="1487"/>
      <c r="H101" s="1488"/>
    </row>
    <row r="102" spans="1:8" x14ac:dyDescent="0.2">
      <c r="A102" s="1486"/>
      <c r="B102" s="1487"/>
      <c r="C102" s="1487"/>
      <c r="D102" s="1487"/>
      <c r="E102" s="1487"/>
      <c r="F102" s="1487"/>
      <c r="G102" s="1487"/>
      <c r="H102" s="1488"/>
    </row>
    <row r="103" spans="1:8" x14ac:dyDescent="0.2">
      <c r="A103" s="1486"/>
      <c r="B103" s="1487"/>
      <c r="C103" s="1487"/>
      <c r="D103" s="1487"/>
      <c r="E103" s="1487"/>
      <c r="F103" s="1487"/>
      <c r="G103" s="1487"/>
      <c r="H103" s="1488"/>
    </row>
    <row r="104" spans="1:8" x14ac:dyDescent="0.2">
      <c r="A104" s="1486"/>
      <c r="B104" s="1487"/>
      <c r="C104" s="1487"/>
      <c r="D104" s="1487"/>
      <c r="E104" s="1487"/>
      <c r="F104" s="1487"/>
      <c r="G104" s="1487"/>
      <c r="H104" s="1488"/>
    </row>
    <row r="105" spans="1:8" x14ac:dyDescent="0.2">
      <c r="A105" s="1486"/>
      <c r="B105" s="1487"/>
      <c r="C105" s="1487"/>
      <c r="D105" s="1487"/>
      <c r="E105" s="1487"/>
      <c r="F105" s="1487"/>
      <c r="G105" s="1487"/>
      <c r="H105" s="1488"/>
    </row>
    <row r="106" spans="1:8" x14ac:dyDescent="0.2">
      <c r="A106" s="1486"/>
      <c r="B106" s="1487"/>
      <c r="C106" s="1487"/>
      <c r="D106" s="1487"/>
      <c r="E106" s="1487"/>
      <c r="F106" s="1487"/>
      <c r="G106" s="1487"/>
      <c r="H106" s="1488"/>
    </row>
    <row r="107" spans="1:8" ht="13.5" thickBot="1" x14ac:dyDescent="0.25">
      <c r="A107" s="1288"/>
      <c r="B107" s="1289"/>
      <c r="C107" s="1289"/>
      <c r="D107" s="1289"/>
      <c r="E107" s="1289"/>
      <c r="F107" s="1289"/>
      <c r="G107" s="1289"/>
      <c r="H107" s="1290"/>
    </row>
    <row r="108" spans="1:8" x14ac:dyDescent="0.2">
      <c r="A108" s="30"/>
      <c r="B108" s="30"/>
      <c r="C108" s="30"/>
      <c r="D108" s="30"/>
      <c r="E108" s="30"/>
      <c r="F108" s="30"/>
      <c r="G108" s="30"/>
      <c r="H108" s="30"/>
    </row>
    <row r="109" spans="1:8" x14ac:dyDescent="0.2">
      <c r="A109" s="30"/>
      <c r="B109" s="30"/>
      <c r="C109" s="30"/>
      <c r="D109" s="30"/>
      <c r="E109" s="30"/>
      <c r="F109" s="30"/>
      <c r="G109" s="137"/>
      <c r="H109" s="94" t="s">
        <v>853</v>
      </c>
    </row>
    <row r="110" spans="1:8" s="509" customFormat="1" x14ac:dyDescent="0.2">
      <c r="A110" s="880"/>
      <c r="B110" s="880"/>
      <c r="C110" s="880"/>
      <c r="D110" s="880"/>
      <c r="E110" s="880"/>
      <c r="F110" s="880"/>
    </row>
    <row r="111" spans="1:8" s="509" customFormat="1" x14ac:dyDescent="0.2"/>
    <row r="112" spans="1:8" s="509" customFormat="1" x14ac:dyDescent="0.2"/>
    <row r="113" s="509" customFormat="1" x14ac:dyDescent="0.2"/>
    <row r="114" s="509" customFormat="1" x14ac:dyDescent="0.2"/>
    <row r="115" s="509" customFormat="1" x14ac:dyDescent="0.2"/>
    <row r="116" s="509" customFormat="1" x14ac:dyDescent="0.2"/>
    <row r="117" s="509" customFormat="1" x14ac:dyDescent="0.2"/>
    <row r="118" s="509" customFormat="1" x14ac:dyDescent="0.2"/>
  </sheetData>
  <sheetProtection password="C9B0" sheet="1" objects="1" scenarios="1" formatCells="0" formatColumns="0" formatRows="0" insertRows="0"/>
  <customSheetViews>
    <customSheetView guid="{56330057-FDF7-4F01-A54F-39862AA5437F}" scale="75" showGridLines="0" fitToPage="1">
      <selection activeCell="A56" sqref="A56:F57"/>
      <pageMargins left="0.5" right="0.5" top="0.5" bottom="1" header="0.5" footer="0.5"/>
      <printOptions horizontalCentered="1" gridLines="1"/>
      <pageSetup scale="49" orientation="portrait" r:id="rId1"/>
      <headerFooter alignWithMargins="0">
        <oddFooter>&amp;R&amp;14Page W-9</oddFooter>
      </headerFooter>
    </customSheetView>
    <customSheetView guid="{5798407D-750F-4210-A659-AB18B2146EC8}" scale="75" showGridLines="0" fitToPage="1" showRuler="0">
      <pageMargins left="0.5" right="0.5" top="0.5" bottom="1" header="0.5" footer="0.5"/>
      <printOptions horizontalCentered="1"/>
      <pageSetup scale="48" orientation="portrait" r:id="rId2"/>
      <headerFooter alignWithMargins="0">
        <oddFooter>&amp;R&amp;14Page W-9</oddFooter>
      </headerFooter>
    </customSheetView>
    <customSheetView guid="{2A3615D7-7698-4568-8705-B8674009C55E}" scale="75" showGridLines="0" fitToPage="1">
      <selection activeCell="A56" sqref="A56:F57"/>
      <pageMargins left="0.5" right="0.5" top="0.5" bottom="1" header="0.5" footer="0.5"/>
      <printOptions horizontalCentered="1" gridLines="1"/>
      <pageSetup scale="49" orientation="portrait" r:id="rId3"/>
      <headerFooter alignWithMargins="0">
        <oddFooter>&amp;R&amp;14Page W-9</oddFooter>
      </headerFooter>
    </customSheetView>
    <customSheetView guid="{FFE0FEC9-02DE-4FCF-B2B2-8C86F1867C4E}" scale="75" showGridLines="0" fitToPage="1">
      <selection activeCell="A56" sqref="A56:F57"/>
      <pageMargins left="0.5" right="0.5" top="0.5" bottom="1" header="0.5" footer="0.5"/>
      <printOptions horizontalCentered="1" gridLines="1"/>
      <pageSetup scale="49" orientation="portrait" r:id="rId4"/>
      <headerFooter alignWithMargins="0">
        <oddFooter>&amp;R&amp;14Page W-9</oddFooter>
      </headerFooter>
    </customSheetView>
  </customSheetViews>
  <mergeCells count="124">
    <mergeCell ref="A34:B34"/>
    <mergeCell ref="A91:H91"/>
    <mergeCell ref="A92:H107"/>
    <mergeCell ref="A22:F22"/>
    <mergeCell ref="A19:F19"/>
    <mergeCell ref="A20:F20"/>
    <mergeCell ref="A35:B35"/>
    <mergeCell ref="A36:B36"/>
    <mergeCell ref="C30:E30"/>
    <mergeCell ref="G30:H30"/>
    <mergeCell ref="G61:H61"/>
    <mergeCell ref="G62:H62"/>
    <mergeCell ref="G63:H63"/>
    <mergeCell ref="G64:H64"/>
    <mergeCell ref="G57:H57"/>
    <mergeCell ref="G58:H58"/>
    <mergeCell ref="G55:H55"/>
    <mergeCell ref="G76:H76"/>
    <mergeCell ref="G77:H77"/>
    <mergeCell ref="G73:H73"/>
    <mergeCell ref="G59:H59"/>
    <mergeCell ref="G60:H60"/>
    <mergeCell ref="G72:H72"/>
    <mergeCell ref="G71:H71"/>
    <mergeCell ref="G65:H65"/>
    <mergeCell ref="G66:H66"/>
    <mergeCell ref="G67:H67"/>
    <mergeCell ref="G68:H68"/>
    <mergeCell ref="G69:H69"/>
    <mergeCell ref="G70:H70"/>
    <mergeCell ref="G56:H56"/>
    <mergeCell ref="A79:F79"/>
    <mergeCell ref="A80:F80"/>
    <mergeCell ref="A78:F78"/>
    <mergeCell ref="A63:F63"/>
    <mergeCell ref="A60:F60"/>
    <mergeCell ref="A61:F61"/>
    <mergeCell ref="A57:F57"/>
    <mergeCell ref="A56:F56"/>
    <mergeCell ref="A69:F69"/>
    <mergeCell ref="A70:F70"/>
    <mergeCell ref="G90:H90"/>
    <mergeCell ref="G82:H82"/>
    <mergeCell ref="G83:H83"/>
    <mergeCell ref="G84:H84"/>
    <mergeCell ref="G85:H85"/>
    <mergeCell ref="G78:H78"/>
    <mergeCell ref="G79:H79"/>
    <mergeCell ref="G80:H80"/>
    <mergeCell ref="G81:H81"/>
    <mergeCell ref="G86:H86"/>
    <mergeCell ref="G87:H87"/>
    <mergeCell ref="G89:H89"/>
    <mergeCell ref="G88:H88"/>
    <mergeCell ref="A90:F90"/>
    <mergeCell ref="A58:F58"/>
    <mergeCell ref="G74:H74"/>
    <mergeCell ref="G75:H75"/>
    <mergeCell ref="A37:B37"/>
    <mergeCell ref="A38:B38"/>
    <mergeCell ref="A39:B39"/>
    <mergeCell ref="A40:B40"/>
    <mergeCell ref="A41:B41"/>
    <mergeCell ref="A42:B42"/>
    <mergeCell ref="A43:B43"/>
    <mergeCell ref="A83:F83"/>
    <mergeCell ref="A88:F88"/>
    <mergeCell ref="A82:F82"/>
    <mergeCell ref="A71:F71"/>
    <mergeCell ref="A72:F72"/>
    <mergeCell ref="A73:F73"/>
    <mergeCell ref="A74:F74"/>
    <mergeCell ref="A76:F76"/>
    <mergeCell ref="A75:F75"/>
    <mergeCell ref="A44:B44"/>
    <mergeCell ref="A45:B45"/>
    <mergeCell ref="A46:B46"/>
    <mergeCell ref="A47:B47"/>
    <mergeCell ref="A55:F55"/>
    <mergeCell ref="A62:F62"/>
    <mergeCell ref="F1:G1"/>
    <mergeCell ref="A31:B31"/>
    <mergeCell ref="A32:B32"/>
    <mergeCell ref="A89:F89"/>
    <mergeCell ref="A48:B48"/>
    <mergeCell ref="A49:B49"/>
    <mergeCell ref="A51:B51"/>
    <mergeCell ref="A53:B53"/>
    <mergeCell ref="A87:F87"/>
    <mergeCell ref="C51:D51"/>
    <mergeCell ref="C53:D53"/>
    <mergeCell ref="A85:F85"/>
    <mergeCell ref="A86:F86"/>
    <mergeCell ref="A81:F81"/>
    <mergeCell ref="A84:F84"/>
    <mergeCell ref="A64:F64"/>
    <mergeCell ref="A65:F65"/>
    <mergeCell ref="A66:F66"/>
    <mergeCell ref="A59:F59"/>
    <mergeCell ref="A77:F77"/>
    <mergeCell ref="A67:F67"/>
    <mergeCell ref="A68:F68"/>
    <mergeCell ref="B2:H2"/>
    <mergeCell ref="A33:B33"/>
    <mergeCell ref="A12:F12"/>
    <mergeCell ref="A18:F18"/>
    <mergeCell ref="A14:F14"/>
    <mergeCell ref="A15:F15"/>
    <mergeCell ref="A4:H4"/>
    <mergeCell ref="A10:F10"/>
    <mergeCell ref="A28:H28"/>
    <mergeCell ref="A30:B30"/>
    <mergeCell ref="A16:F16"/>
    <mergeCell ref="A17:F17"/>
    <mergeCell ref="A21:F21"/>
    <mergeCell ref="A24:H24"/>
    <mergeCell ref="A26:H26"/>
    <mergeCell ref="A27:H27"/>
    <mergeCell ref="A11:F11"/>
    <mergeCell ref="A13:F13"/>
    <mergeCell ref="A6:F6"/>
    <mergeCell ref="A7:F7"/>
    <mergeCell ref="A8:F8"/>
    <mergeCell ref="A9:F9"/>
  </mergeCells>
  <phoneticPr fontId="0" type="noConversion"/>
  <printOptions horizontalCentered="1"/>
  <pageMargins left="0.5" right="0.5" top="0.5" bottom="1" header="0.5" footer="0.5"/>
  <pageSetup scale="48" orientation="portrait" r:id="rId5"/>
  <headerFooter alignWithMargins="0">
    <oddFooter>&amp;R&amp;14Page W-9</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H108"/>
  <sheetViews>
    <sheetView showGridLines="0" view="pageBreakPreview" zoomScale="85" zoomScaleNormal="75" zoomScaleSheetLayoutView="85" workbookViewId="0"/>
  </sheetViews>
  <sheetFormatPr defaultRowHeight="12.75" x14ac:dyDescent="0.2"/>
  <cols>
    <col min="1" max="1" width="13.85546875" customWidth="1"/>
    <col min="2" max="2" width="64.7109375" customWidth="1"/>
    <col min="3" max="3" width="15.7109375" style="1" customWidth="1"/>
    <col min="4" max="7" width="20.7109375" customWidth="1"/>
  </cols>
  <sheetData>
    <row r="1" spans="1:7" x14ac:dyDescent="0.2">
      <c r="C1" s="1036"/>
      <c r="E1" s="1577" t="s">
        <v>1796</v>
      </c>
      <c r="F1" s="1577"/>
      <c r="G1" s="1033" t="str">
        <f>IF('Cover Page'!$E$14&gt;0,'Cover Page'!$E$14," ")</f>
        <v xml:space="preserve"> </v>
      </c>
    </row>
    <row r="2" spans="1:7" ht="15" customHeight="1" x14ac:dyDescent="0.2">
      <c r="A2" s="823" t="s">
        <v>2119</v>
      </c>
      <c r="B2" s="1177" t="str">
        <f>IF('Cover Page'!$A$1&gt;0,'Cover Page'!$A$1," ")</f>
        <v xml:space="preserve"> </v>
      </c>
      <c r="C2" s="1177"/>
      <c r="D2" s="1560"/>
      <c r="E2" s="1560"/>
      <c r="F2" s="1560"/>
      <c r="G2" s="1560"/>
    </row>
    <row r="3" spans="1:7" ht="26.45" customHeight="1" x14ac:dyDescent="0.2"/>
    <row r="4" spans="1:7" x14ac:dyDescent="0.2">
      <c r="A4" s="1194" t="s">
        <v>975</v>
      </c>
      <c r="B4" s="1194"/>
      <c r="C4" s="1194"/>
      <c r="D4" s="1194"/>
      <c r="E4" s="1194"/>
      <c r="F4" s="1194"/>
      <c r="G4" s="1194"/>
    </row>
    <row r="5" spans="1:7" ht="13.5" thickBot="1" x14ac:dyDescent="0.25"/>
    <row r="6" spans="1:7" x14ac:dyDescent="0.2">
      <c r="A6" s="1435"/>
      <c r="B6" s="1465"/>
      <c r="C6" s="50"/>
      <c r="D6" s="50"/>
      <c r="E6" s="50"/>
      <c r="F6" s="50"/>
      <c r="G6" s="186"/>
    </row>
    <row r="7" spans="1:7" s="30" customFormat="1" x14ac:dyDescent="0.2">
      <c r="A7" s="1428"/>
      <c r="B7" s="1441"/>
      <c r="C7" s="17" t="s">
        <v>555</v>
      </c>
      <c r="D7" s="17" t="s">
        <v>1721</v>
      </c>
      <c r="E7" s="17" t="s">
        <v>876</v>
      </c>
      <c r="F7" s="17" t="s">
        <v>257</v>
      </c>
      <c r="G7" s="187" t="s">
        <v>1721</v>
      </c>
    </row>
    <row r="8" spans="1:7" s="30" customFormat="1" x14ac:dyDescent="0.2">
      <c r="A8" s="1428" t="s">
        <v>956</v>
      </c>
      <c r="B8" s="1441"/>
      <c r="C8" s="17" t="s">
        <v>609</v>
      </c>
      <c r="D8" s="17" t="s">
        <v>1727</v>
      </c>
      <c r="E8" s="17" t="s">
        <v>877</v>
      </c>
      <c r="F8" s="17" t="s">
        <v>1475</v>
      </c>
      <c r="G8" s="187" t="s">
        <v>1722</v>
      </c>
    </row>
    <row r="9" spans="1:7" s="30" customFormat="1" x14ac:dyDescent="0.2">
      <c r="A9" s="1428" t="s">
        <v>953</v>
      </c>
      <c r="B9" s="1441"/>
      <c r="C9" s="17" t="s">
        <v>955</v>
      </c>
      <c r="D9" s="17" t="s">
        <v>958</v>
      </c>
      <c r="E9" s="17" t="s">
        <v>960</v>
      </c>
      <c r="F9" s="17" t="s">
        <v>962</v>
      </c>
      <c r="G9" s="187" t="s">
        <v>963</v>
      </c>
    </row>
    <row r="10" spans="1:7" x14ac:dyDescent="0.2">
      <c r="A10" s="1433"/>
      <c r="B10" s="1442"/>
      <c r="C10" s="18"/>
      <c r="D10" s="18"/>
      <c r="E10" s="18"/>
      <c r="F10" s="18"/>
      <c r="G10" s="188"/>
    </row>
    <row r="11" spans="1:7" x14ac:dyDescent="0.2">
      <c r="A11" s="1807" t="s">
        <v>259</v>
      </c>
      <c r="B11" s="1808"/>
      <c r="C11" s="72"/>
      <c r="D11" s="21"/>
      <c r="E11" s="21"/>
      <c r="F11" s="21"/>
      <c r="G11" s="185"/>
    </row>
    <row r="12" spans="1:7" x14ac:dyDescent="0.2">
      <c r="A12" s="1472" t="s">
        <v>260</v>
      </c>
      <c r="B12" s="1473"/>
      <c r="C12" s="22">
        <v>301</v>
      </c>
      <c r="D12" s="570"/>
      <c r="E12" s="570"/>
      <c r="F12" s="570"/>
      <c r="G12" s="319">
        <f>D12+E12-F12</f>
        <v>0</v>
      </c>
    </row>
    <row r="13" spans="1:7" x14ac:dyDescent="0.2">
      <c r="A13" s="1472" t="s">
        <v>976</v>
      </c>
      <c r="B13" s="1473"/>
      <c r="C13" s="22">
        <v>302</v>
      </c>
      <c r="D13" s="570"/>
      <c r="E13" s="570"/>
      <c r="F13" s="570"/>
      <c r="G13" s="319">
        <f>D13+E13-F13</f>
        <v>0</v>
      </c>
    </row>
    <row r="14" spans="1:7" x14ac:dyDescent="0.2">
      <c r="A14" s="1472" t="s">
        <v>262</v>
      </c>
      <c r="B14" s="1473"/>
      <c r="C14" s="22">
        <v>303</v>
      </c>
      <c r="D14" s="570"/>
      <c r="E14" s="570"/>
      <c r="F14" s="570"/>
      <c r="G14" s="319">
        <f>D14+E14-F14</f>
        <v>0</v>
      </c>
    </row>
    <row r="15" spans="1:7" s="117" customFormat="1" x14ac:dyDescent="0.2">
      <c r="A15" s="1466"/>
      <c r="B15" s="1473"/>
      <c r="C15" s="118"/>
      <c r="D15" s="56"/>
      <c r="E15" s="56"/>
      <c r="F15" s="56"/>
      <c r="G15" s="189"/>
    </row>
    <row r="16" spans="1:7" x14ac:dyDescent="0.2">
      <c r="A16" s="1472" t="s">
        <v>263</v>
      </c>
      <c r="B16" s="1473"/>
      <c r="C16" s="22"/>
      <c r="D16" s="71">
        <f>SUM(D12:D14)</f>
        <v>0</v>
      </c>
      <c r="E16" s="71">
        <f>SUM(E12:E14)</f>
        <v>0</v>
      </c>
      <c r="F16" s="71">
        <f>SUM(F12:F14)</f>
        <v>0</v>
      </c>
      <c r="G16" s="320">
        <f>SUM(G12:G14)</f>
        <v>0</v>
      </c>
    </row>
    <row r="17" spans="1:7" x14ac:dyDescent="0.2">
      <c r="A17" s="1425"/>
      <c r="B17" s="1473"/>
      <c r="C17" s="22"/>
      <c r="D17" s="25"/>
      <c r="E17" s="25"/>
      <c r="F17" s="25"/>
      <c r="G17" s="321"/>
    </row>
    <row r="18" spans="1:7" x14ac:dyDescent="0.2">
      <c r="A18" s="1807" t="s">
        <v>977</v>
      </c>
      <c r="B18" s="1808"/>
      <c r="C18" s="22"/>
      <c r="D18" s="25"/>
      <c r="E18" s="25"/>
      <c r="F18" s="25"/>
      <c r="G18" s="321"/>
    </row>
    <row r="19" spans="1:7" x14ac:dyDescent="0.2">
      <c r="A19" s="1472" t="s">
        <v>265</v>
      </c>
      <c r="B19" s="1473"/>
      <c r="C19" s="22">
        <v>310</v>
      </c>
      <c r="D19" s="570"/>
      <c r="E19" s="570"/>
      <c r="F19" s="570"/>
      <c r="G19" s="319">
        <f t="shared" ref="G19:G26" si="0">D19+E19-F19</f>
        <v>0</v>
      </c>
    </row>
    <row r="20" spans="1:7" x14ac:dyDescent="0.2">
      <c r="A20" s="1472" t="s">
        <v>266</v>
      </c>
      <c r="B20" s="1473"/>
      <c r="C20" s="22">
        <v>311</v>
      </c>
      <c r="D20" s="570"/>
      <c r="E20" s="570"/>
      <c r="F20" s="570"/>
      <c r="G20" s="319">
        <f t="shared" si="0"/>
        <v>0</v>
      </c>
    </row>
    <row r="21" spans="1:7" x14ac:dyDescent="0.2">
      <c r="A21" s="1472" t="s">
        <v>978</v>
      </c>
      <c r="B21" s="1473"/>
      <c r="C21" s="22">
        <v>312</v>
      </c>
      <c r="D21" s="570"/>
      <c r="E21" s="570"/>
      <c r="F21" s="570"/>
      <c r="G21" s="319">
        <f t="shared" si="0"/>
        <v>0</v>
      </c>
    </row>
    <row r="22" spans="1:7" x14ac:dyDescent="0.2">
      <c r="A22" s="1472" t="s">
        <v>979</v>
      </c>
      <c r="B22" s="1473"/>
      <c r="C22" s="22">
        <v>313</v>
      </c>
      <c r="D22" s="570"/>
      <c r="E22" s="570"/>
      <c r="F22" s="570"/>
      <c r="G22" s="319">
        <f t="shared" si="0"/>
        <v>0</v>
      </c>
    </row>
    <row r="23" spans="1:7" x14ac:dyDescent="0.2">
      <c r="A23" s="1472" t="s">
        <v>980</v>
      </c>
      <c r="B23" s="1473"/>
      <c r="C23" s="22">
        <v>314</v>
      </c>
      <c r="D23" s="570"/>
      <c r="E23" s="570"/>
      <c r="F23" s="570"/>
      <c r="G23" s="319">
        <f t="shared" si="0"/>
        <v>0</v>
      </c>
    </row>
    <row r="24" spans="1:7" x14ac:dyDescent="0.2">
      <c r="A24" s="1472" t="s">
        <v>981</v>
      </c>
      <c r="B24" s="1473"/>
      <c r="C24" s="22">
        <v>315</v>
      </c>
      <c r="D24" s="570"/>
      <c r="E24" s="570"/>
      <c r="F24" s="570"/>
      <c r="G24" s="319">
        <f t="shared" si="0"/>
        <v>0</v>
      </c>
    </row>
    <row r="25" spans="1:7" x14ac:dyDescent="0.2">
      <c r="A25" s="1472" t="s">
        <v>982</v>
      </c>
      <c r="B25" s="1473"/>
      <c r="C25" s="22">
        <v>316</v>
      </c>
      <c r="D25" s="570"/>
      <c r="E25" s="570"/>
      <c r="F25" s="570"/>
      <c r="G25" s="319">
        <f t="shared" si="0"/>
        <v>0</v>
      </c>
    </row>
    <row r="26" spans="1:7" x14ac:dyDescent="0.2">
      <c r="A26" s="1472" t="s">
        <v>1520</v>
      </c>
      <c r="B26" s="1473"/>
      <c r="C26" s="22">
        <v>317</v>
      </c>
      <c r="D26" s="570"/>
      <c r="E26" s="570"/>
      <c r="F26" s="570"/>
      <c r="G26" s="319">
        <f t="shared" si="0"/>
        <v>0</v>
      </c>
    </row>
    <row r="27" spans="1:7" s="117" customFormat="1" x14ac:dyDescent="0.2">
      <c r="A27" s="1466"/>
      <c r="B27" s="1473"/>
      <c r="C27" s="118"/>
      <c r="D27" s="56"/>
      <c r="E27" s="56"/>
      <c r="F27" s="56"/>
      <c r="G27" s="189"/>
    </row>
    <row r="28" spans="1:7" s="117" customFormat="1" x14ac:dyDescent="0.2">
      <c r="A28" s="1466" t="s">
        <v>1982</v>
      </c>
      <c r="B28" s="1473"/>
      <c r="C28" s="118"/>
      <c r="D28" s="71">
        <f>SUM(D19:D26)</f>
        <v>0</v>
      </c>
      <c r="E28" s="71">
        <f>SUM(E19:E26)</f>
        <v>0</v>
      </c>
      <c r="F28" s="71">
        <f>SUM(F19:F26)</f>
        <v>0</v>
      </c>
      <c r="G28" s="320">
        <f>SUM(G19:G26)</f>
        <v>0</v>
      </c>
    </row>
    <row r="29" spans="1:7" x14ac:dyDescent="0.2">
      <c r="A29" s="1472"/>
      <c r="B29" s="1473"/>
      <c r="C29" s="22"/>
      <c r="D29" s="25"/>
      <c r="E29" s="25"/>
      <c r="F29" s="25"/>
      <c r="G29" s="321"/>
    </row>
    <row r="30" spans="1:7" x14ac:dyDescent="0.2">
      <c r="A30" s="1807" t="s">
        <v>237</v>
      </c>
      <c r="B30" s="1808"/>
      <c r="C30" s="22"/>
      <c r="D30" s="25"/>
      <c r="E30" s="25"/>
      <c r="F30" s="25"/>
      <c r="G30" s="321"/>
    </row>
    <row r="31" spans="1:7" x14ac:dyDescent="0.2">
      <c r="A31" s="1472" t="s">
        <v>265</v>
      </c>
      <c r="B31" s="1473"/>
      <c r="C31" s="22">
        <v>320</v>
      </c>
      <c r="D31" s="570"/>
      <c r="E31" s="570"/>
      <c r="F31" s="570"/>
      <c r="G31" s="319">
        <f t="shared" ref="G31:G39" si="1">D31+E31-F31</f>
        <v>0</v>
      </c>
    </row>
    <row r="32" spans="1:7" x14ac:dyDescent="0.2">
      <c r="A32" s="1472" t="s">
        <v>266</v>
      </c>
      <c r="B32" s="1473"/>
      <c r="C32" s="22">
        <v>321</v>
      </c>
      <c r="D32" s="570"/>
      <c r="E32" s="570"/>
      <c r="F32" s="570"/>
      <c r="G32" s="319">
        <f t="shared" si="1"/>
        <v>0</v>
      </c>
    </row>
    <row r="33" spans="1:7" x14ac:dyDescent="0.2">
      <c r="A33" s="1472" t="s">
        <v>1764</v>
      </c>
      <c r="B33" s="1473"/>
      <c r="C33" s="22">
        <v>322</v>
      </c>
      <c r="D33" s="570"/>
      <c r="E33" s="570"/>
      <c r="F33" s="570"/>
      <c r="G33" s="319">
        <f t="shared" si="1"/>
        <v>0</v>
      </c>
    </row>
    <row r="34" spans="1:7" x14ac:dyDescent="0.2">
      <c r="A34" s="1472" t="s">
        <v>1765</v>
      </c>
      <c r="B34" s="1473"/>
      <c r="C34" s="22">
        <v>323</v>
      </c>
      <c r="D34" s="570"/>
      <c r="E34" s="570"/>
      <c r="F34" s="570"/>
      <c r="G34" s="319">
        <f t="shared" si="1"/>
        <v>0</v>
      </c>
    </row>
    <row r="35" spans="1:7" x14ac:dyDescent="0.2">
      <c r="A35" s="1472" t="s">
        <v>1766</v>
      </c>
      <c r="B35" s="1473"/>
      <c r="C35" s="22">
        <v>324</v>
      </c>
      <c r="D35" s="570"/>
      <c r="E35" s="570"/>
      <c r="F35" s="570"/>
      <c r="G35" s="319">
        <f t="shared" si="1"/>
        <v>0</v>
      </c>
    </row>
    <row r="36" spans="1:7" x14ac:dyDescent="0.2">
      <c r="A36" s="1472" t="s">
        <v>239</v>
      </c>
      <c r="B36" s="1473"/>
      <c r="C36" s="22">
        <v>325</v>
      </c>
      <c r="D36" s="570"/>
      <c r="E36" s="570"/>
      <c r="F36" s="570"/>
      <c r="G36" s="319">
        <f t="shared" si="1"/>
        <v>0</v>
      </c>
    </row>
    <row r="37" spans="1:7" x14ac:dyDescent="0.2">
      <c r="A37" s="1472" t="s">
        <v>240</v>
      </c>
      <c r="B37" s="1473"/>
      <c r="C37" s="22">
        <v>326</v>
      </c>
      <c r="D37" s="570"/>
      <c r="E37" s="570"/>
      <c r="F37" s="570"/>
      <c r="G37" s="319">
        <f t="shared" si="1"/>
        <v>0</v>
      </c>
    </row>
    <row r="38" spans="1:7" x14ac:dyDescent="0.2">
      <c r="A38" s="1472" t="s">
        <v>1767</v>
      </c>
      <c r="B38" s="1473"/>
      <c r="C38" s="22">
        <v>327</v>
      </c>
      <c r="D38" s="570"/>
      <c r="E38" s="570"/>
      <c r="F38" s="570"/>
      <c r="G38" s="319">
        <f t="shared" si="1"/>
        <v>0</v>
      </c>
    </row>
    <row r="39" spans="1:7" x14ac:dyDescent="0.2">
      <c r="A39" s="1472" t="s">
        <v>1768</v>
      </c>
      <c r="B39" s="1473"/>
      <c r="C39" s="22">
        <v>328</v>
      </c>
      <c r="D39" s="570"/>
      <c r="E39" s="570"/>
      <c r="F39" s="570"/>
      <c r="G39" s="319">
        <f t="shared" si="1"/>
        <v>0</v>
      </c>
    </row>
    <row r="40" spans="1:7" s="117" customFormat="1" x14ac:dyDescent="0.2">
      <c r="A40" s="1466"/>
      <c r="B40" s="1473"/>
      <c r="C40" s="118"/>
      <c r="D40" s="56"/>
      <c r="E40" s="56"/>
      <c r="F40" s="56"/>
      <c r="G40" s="189"/>
    </row>
    <row r="41" spans="1:7" s="117" customFormat="1" x14ac:dyDescent="0.2">
      <c r="A41" s="1466" t="s">
        <v>242</v>
      </c>
      <c r="B41" s="1473"/>
      <c r="C41" s="118"/>
      <c r="D41" s="71">
        <f>SUM(D31:D40)</f>
        <v>0</v>
      </c>
      <c r="E41" s="71">
        <f>SUM(E31:E40)</f>
        <v>0</v>
      </c>
      <c r="F41" s="71">
        <f>SUM(F31:F40)</f>
        <v>0</v>
      </c>
      <c r="G41" s="320">
        <f>SUM(G31:G40)</f>
        <v>0</v>
      </c>
    </row>
    <row r="42" spans="1:7" x14ac:dyDescent="0.2">
      <c r="A42" s="1472"/>
      <c r="B42" s="1473"/>
      <c r="C42" s="22"/>
      <c r="D42" s="25"/>
      <c r="E42" s="25"/>
      <c r="F42" s="25"/>
      <c r="G42" s="321"/>
    </row>
    <row r="43" spans="1:7" x14ac:dyDescent="0.2">
      <c r="A43" s="1807" t="s">
        <v>1769</v>
      </c>
      <c r="B43" s="1808"/>
      <c r="C43" s="22"/>
      <c r="D43" s="25"/>
      <c r="E43" s="25"/>
      <c r="F43" s="25"/>
      <c r="G43" s="321"/>
    </row>
    <row r="44" spans="1:7" x14ac:dyDescent="0.2">
      <c r="A44" s="1472" t="s">
        <v>265</v>
      </c>
      <c r="B44" s="1473"/>
      <c r="C44" s="22">
        <v>330</v>
      </c>
      <c r="D44" s="570"/>
      <c r="E44" s="570"/>
      <c r="F44" s="570"/>
      <c r="G44" s="319">
        <f>D44+E44-F44</f>
        <v>0</v>
      </c>
    </row>
    <row r="45" spans="1:7" x14ac:dyDescent="0.2">
      <c r="A45" s="1472" t="s">
        <v>266</v>
      </c>
      <c r="B45" s="1473"/>
      <c r="C45" s="22">
        <v>331</v>
      </c>
      <c r="D45" s="570"/>
      <c r="E45" s="570"/>
      <c r="F45" s="570"/>
      <c r="G45" s="319">
        <f>D45+E45-F45</f>
        <v>0</v>
      </c>
    </row>
    <row r="46" spans="1:7" x14ac:dyDescent="0.2">
      <c r="A46" s="1472" t="s">
        <v>1770</v>
      </c>
      <c r="B46" s="1473"/>
      <c r="C46" s="22">
        <v>332</v>
      </c>
      <c r="D46" s="570"/>
      <c r="E46" s="570"/>
      <c r="F46" s="570"/>
      <c r="G46" s="319">
        <f>D46+E46-F46</f>
        <v>0</v>
      </c>
    </row>
    <row r="47" spans="1:7" s="117" customFormat="1" x14ac:dyDescent="0.2">
      <c r="A47" s="1466" t="s">
        <v>2059</v>
      </c>
      <c r="B47" s="1473"/>
      <c r="C47" s="118"/>
      <c r="D47" s="56"/>
      <c r="E47" s="56"/>
      <c r="F47" s="56"/>
      <c r="G47" s="189"/>
    </row>
    <row r="48" spans="1:7" s="117" customFormat="1" x14ac:dyDescent="0.2">
      <c r="A48" s="1466" t="s">
        <v>2060</v>
      </c>
      <c r="B48" s="1473"/>
      <c r="C48" s="118"/>
      <c r="D48" s="71">
        <f>SUM(D44:D47)</f>
        <v>0</v>
      </c>
      <c r="E48" s="71">
        <f>SUM(E44:E47)</f>
        <v>0</v>
      </c>
      <c r="F48" s="71">
        <f>SUM(F44:F47)</f>
        <v>0</v>
      </c>
      <c r="G48" s="320">
        <f>SUM(G44:G47)</f>
        <v>0</v>
      </c>
    </row>
    <row r="49" spans="1:7" x14ac:dyDescent="0.2">
      <c r="A49" s="1472"/>
      <c r="B49" s="1473"/>
      <c r="C49" s="22"/>
      <c r="D49" s="25"/>
      <c r="E49" s="25"/>
      <c r="F49" s="25"/>
      <c r="G49" s="321"/>
    </row>
    <row r="50" spans="1:7" x14ac:dyDescent="0.2">
      <c r="A50" s="1807" t="s">
        <v>1771</v>
      </c>
      <c r="B50" s="1808"/>
      <c r="C50" s="22"/>
      <c r="D50" s="25"/>
      <c r="E50" s="25"/>
      <c r="F50" s="25"/>
      <c r="G50" s="321"/>
    </row>
    <row r="51" spans="1:7" x14ac:dyDescent="0.2">
      <c r="A51" s="1472" t="s">
        <v>265</v>
      </c>
      <c r="B51" s="1473"/>
      <c r="C51" s="22">
        <v>340</v>
      </c>
      <c r="D51" s="570"/>
      <c r="E51" s="570"/>
      <c r="F51" s="570"/>
      <c r="G51" s="319">
        <f t="shared" ref="G51:G60" si="2">D51+E51-F51</f>
        <v>0</v>
      </c>
    </row>
    <row r="52" spans="1:7" x14ac:dyDescent="0.2">
      <c r="A52" s="1472" t="s">
        <v>266</v>
      </c>
      <c r="B52" s="1473"/>
      <c r="C52" s="22">
        <v>341</v>
      </c>
      <c r="D52" s="570"/>
      <c r="E52" s="570"/>
      <c r="F52" s="570"/>
      <c r="G52" s="319">
        <f t="shared" si="2"/>
        <v>0</v>
      </c>
    </row>
    <row r="53" spans="1:7" x14ac:dyDescent="0.2">
      <c r="A53" s="1472" t="s">
        <v>1772</v>
      </c>
      <c r="B53" s="1473"/>
      <c r="C53" s="22">
        <v>342</v>
      </c>
      <c r="D53" s="570"/>
      <c r="E53" s="570"/>
      <c r="F53" s="570"/>
      <c r="G53" s="319">
        <f t="shared" si="2"/>
        <v>0</v>
      </c>
    </row>
    <row r="54" spans="1:7" x14ac:dyDescent="0.2">
      <c r="A54" s="1472" t="s">
        <v>1773</v>
      </c>
      <c r="B54" s="1473"/>
      <c r="C54" s="22">
        <v>343</v>
      </c>
      <c r="D54" s="570"/>
      <c r="E54" s="570"/>
      <c r="F54" s="570"/>
      <c r="G54" s="319">
        <f t="shared" si="2"/>
        <v>0</v>
      </c>
    </row>
    <row r="55" spans="1:7" x14ac:dyDescent="0.2">
      <c r="A55" s="1472" t="s">
        <v>1774</v>
      </c>
      <c r="B55" s="1473"/>
      <c r="C55" s="22">
        <v>344</v>
      </c>
      <c r="D55" s="570"/>
      <c r="E55" s="570"/>
      <c r="F55" s="570"/>
      <c r="G55" s="319">
        <f t="shared" si="2"/>
        <v>0</v>
      </c>
    </row>
    <row r="56" spans="1:7" x14ac:dyDescent="0.2">
      <c r="A56" s="1472" t="s">
        <v>1775</v>
      </c>
      <c r="B56" s="1473"/>
      <c r="C56" s="22">
        <v>345</v>
      </c>
      <c r="D56" s="570"/>
      <c r="E56" s="570"/>
      <c r="F56" s="570"/>
      <c r="G56" s="319">
        <f t="shared" si="2"/>
        <v>0</v>
      </c>
    </row>
    <row r="57" spans="1:7" x14ac:dyDescent="0.2">
      <c r="A57" s="1472" t="s">
        <v>1776</v>
      </c>
      <c r="B57" s="1473"/>
      <c r="C57" s="22">
        <v>346</v>
      </c>
      <c r="D57" s="570"/>
      <c r="E57" s="570"/>
      <c r="F57" s="570"/>
      <c r="G57" s="319">
        <f t="shared" si="2"/>
        <v>0</v>
      </c>
    </row>
    <row r="58" spans="1:7" x14ac:dyDescent="0.2">
      <c r="A58" s="1472" t="s">
        <v>1777</v>
      </c>
      <c r="B58" s="1473"/>
      <c r="C58" s="22">
        <v>347</v>
      </c>
      <c r="D58" s="570"/>
      <c r="E58" s="570"/>
      <c r="F58" s="570"/>
      <c r="G58" s="319">
        <f t="shared" si="2"/>
        <v>0</v>
      </c>
    </row>
    <row r="59" spans="1:7" x14ac:dyDescent="0.2">
      <c r="A59" s="1472" t="s">
        <v>1778</v>
      </c>
      <c r="B59" s="1473"/>
      <c r="C59" s="22">
        <v>348</v>
      </c>
      <c r="D59" s="570"/>
      <c r="E59" s="570"/>
      <c r="F59" s="570"/>
      <c r="G59" s="319">
        <f t="shared" si="2"/>
        <v>0</v>
      </c>
    </row>
    <row r="60" spans="1:7" x14ac:dyDescent="0.2">
      <c r="A60" s="1472" t="s">
        <v>1779</v>
      </c>
      <c r="B60" s="1473"/>
      <c r="C60" s="22">
        <v>349</v>
      </c>
      <c r="D60" s="570"/>
      <c r="E60" s="570"/>
      <c r="F60" s="570"/>
      <c r="G60" s="319">
        <f t="shared" si="2"/>
        <v>0</v>
      </c>
    </row>
    <row r="61" spans="1:7" s="117" customFormat="1" x14ac:dyDescent="0.2">
      <c r="A61" s="1466"/>
      <c r="B61" s="1473"/>
      <c r="C61" s="118"/>
      <c r="D61" s="56"/>
      <c r="E61" s="56"/>
      <c r="F61" s="56"/>
      <c r="G61" s="189"/>
    </row>
    <row r="62" spans="1:7" x14ac:dyDescent="0.2">
      <c r="A62" s="1472" t="s">
        <v>749</v>
      </c>
      <c r="B62" s="1473"/>
      <c r="C62" s="22"/>
      <c r="D62" s="71">
        <f>SUM(D51:D61)</f>
        <v>0</v>
      </c>
      <c r="E62" s="71">
        <f>SUM(E51:E61)</f>
        <v>0</v>
      </c>
      <c r="F62" s="71">
        <f>SUM(F51:F61)</f>
        <v>0</v>
      </c>
      <c r="G62" s="320">
        <f>SUM(G51:G61)</f>
        <v>0</v>
      </c>
    </row>
    <row r="63" spans="1:7" x14ac:dyDescent="0.2">
      <c r="A63" s="1472"/>
      <c r="B63" s="1473"/>
      <c r="C63" s="22"/>
      <c r="D63" s="25"/>
      <c r="E63" s="25"/>
      <c r="F63" s="25"/>
      <c r="G63" s="321"/>
    </row>
    <row r="64" spans="1:7" x14ac:dyDescent="0.2">
      <c r="A64" s="1807" t="s">
        <v>1650</v>
      </c>
      <c r="B64" s="1808"/>
      <c r="C64" s="22"/>
      <c r="D64" s="25"/>
      <c r="E64" s="25"/>
      <c r="F64" s="25"/>
      <c r="G64" s="321"/>
    </row>
    <row r="65" spans="1:7" x14ac:dyDescent="0.2">
      <c r="A65" s="1472" t="s">
        <v>265</v>
      </c>
      <c r="B65" s="1473"/>
      <c r="C65" s="22">
        <v>389</v>
      </c>
      <c r="D65" s="570"/>
      <c r="E65" s="570"/>
      <c r="F65" s="570"/>
      <c r="G65" s="319">
        <f t="shared" ref="G65:G75" si="3">D65+E65-F65</f>
        <v>0</v>
      </c>
    </row>
    <row r="66" spans="1:7" x14ac:dyDescent="0.2">
      <c r="A66" s="1472" t="s">
        <v>266</v>
      </c>
      <c r="B66" s="1473"/>
      <c r="C66" s="22">
        <v>390</v>
      </c>
      <c r="D66" s="570"/>
      <c r="E66" s="570"/>
      <c r="F66" s="570"/>
      <c r="G66" s="319">
        <f t="shared" si="3"/>
        <v>0</v>
      </c>
    </row>
    <row r="67" spans="1:7" x14ac:dyDescent="0.2">
      <c r="A67" s="1472" t="s">
        <v>1651</v>
      </c>
      <c r="B67" s="1473"/>
      <c r="C67" s="22">
        <v>391</v>
      </c>
      <c r="D67" s="570"/>
      <c r="E67" s="570"/>
      <c r="F67" s="570"/>
      <c r="G67" s="319">
        <f t="shared" si="3"/>
        <v>0</v>
      </c>
    </row>
    <row r="68" spans="1:7" x14ac:dyDescent="0.2">
      <c r="A68" s="1472" t="s">
        <v>2086</v>
      </c>
      <c r="B68" s="1473"/>
      <c r="C68" s="22">
        <v>392</v>
      </c>
      <c r="D68" s="570"/>
      <c r="E68" s="570"/>
      <c r="F68" s="570"/>
      <c r="G68" s="319">
        <f t="shared" si="3"/>
        <v>0</v>
      </c>
    </row>
    <row r="69" spans="1:7" x14ac:dyDescent="0.2">
      <c r="A69" s="1472" t="s">
        <v>2087</v>
      </c>
      <c r="B69" s="1473"/>
      <c r="C69" s="22">
        <v>393</v>
      </c>
      <c r="D69" s="570"/>
      <c r="E69" s="570"/>
      <c r="F69" s="570"/>
      <c r="G69" s="319">
        <f t="shared" si="3"/>
        <v>0</v>
      </c>
    </row>
    <row r="70" spans="1:7" x14ac:dyDescent="0.2">
      <c r="A70" s="1472" t="s">
        <v>0</v>
      </c>
      <c r="B70" s="1473"/>
      <c r="C70" s="22">
        <v>394</v>
      </c>
      <c r="D70" s="570"/>
      <c r="E70" s="570"/>
      <c r="F70" s="570"/>
      <c r="G70" s="319">
        <f t="shared" si="3"/>
        <v>0</v>
      </c>
    </row>
    <row r="71" spans="1:7" x14ac:dyDescent="0.2">
      <c r="A71" s="1472" t="s">
        <v>1</v>
      </c>
      <c r="B71" s="1473"/>
      <c r="C71" s="22">
        <v>395</v>
      </c>
      <c r="D71" s="570"/>
      <c r="E71" s="570"/>
      <c r="F71" s="570"/>
      <c r="G71" s="319">
        <f t="shared" si="3"/>
        <v>0</v>
      </c>
    </row>
    <row r="72" spans="1:7" x14ac:dyDescent="0.2">
      <c r="A72" s="1472" t="s">
        <v>1780</v>
      </c>
      <c r="B72" s="1473"/>
      <c r="C72" s="22">
        <v>396</v>
      </c>
      <c r="D72" s="570"/>
      <c r="E72" s="570"/>
      <c r="F72" s="570"/>
      <c r="G72" s="319">
        <f t="shared" si="3"/>
        <v>0</v>
      </c>
    </row>
    <row r="73" spans="1:7" x14ac:dyDescent="0.2">
      <c r="A73" s="1472" t="s">
        <v>312</v>
      </c>
      <c r="B73" s="1473"/>
      <c r="C73" s="22">
        <v>397</v>
      </c>
      <c r="D73" s="570"/>
      <c r="E73" s="570"/>
      <c r="F73" s="570"/>
      <c r="G73" s="319">
        <f t="shared" si="3"/>
        <v>0</v>
      </c>
    </row>
    <row r="74" spans="1:7" x14ac:dyDescent="0.2">
      <c r="A74" s="1472" t="s">
        <v>1781</v>
      </c>
      <c r="B74" s="1473"/>
      <c r="C74" s="22">
        <v>398</v>
      </c>
      <c r="D74" s="570"/>
      <c r="E74" s="570"/>
      <c r="F74" s="570"/>
      <c r="G74" s="319">
        <f t="shared" si="3"/>
        <v>0</v>
      </c>
    </row>
    <row r="75" spans="1:7" x14ac:dyDescent="0.2">
      <c r="A75" s="1472" t="s">
        <v>1782</v>
      </c>
      <c r="B75" s="1473"/>
      <c r="C75" s="22">
        <v>399</v>
      </c>
      <c r="D75" s="570"/>
      <c r="E75" s="570"/>
      <c r="F75" s="570"/>
      <c r="G75" s="319">
        <f t="shared" si="3"/>
        <v>0</v>
      </c>
    </row>
    <row r="76" spans="1:7" s="117" customFormat="1" x14ac:dyDescent="0.2">
      <c r="A76" s="1466"/>
      <c r="B76" s="1473"/>
      <c r="C76" s="118"/>
      <c r="D76" s="56"/>
      <c r="E76" s="56"/>
      <c r="F76" s="56"/>
      <c r="G76" s="189"/>
    </row>
    <row r="77" spans="1:7" x14ac:dyDescent="0.2">
      <c r="A77" s="1472" t="s">
        <v>680</v>
      </c>
      <c r="B77" s="1473"/>
      <c r="C77" s="22"/>
      <c r="D77" s="71">
        <f>SUM(D65:D76)</f>
        <v>0</v>
      </c>
      <c r="E77" s="71">
        <f>SUM(E65:E76)</f>
        <v>0</v>
      </c>
      <c r="F77" s="71">
        <f>SUM(F65:F76)</f>
        <v>0</v>
      </c>
      <c r="G77" s="320">
        <f>SUM(G65:G76)</f>
        <v>0</v>
      </c>
    </row>
    <row r="78" spans="1:7" x14ac:dyDescent="0.2">
      <c r="A78" s="1472"/>
      <c r="B78" s="1473"/>
      <c r="C78" s="22"/>
      <c r="D78" s="25"/>
      <c r="E78" s="25"/>
      <c r="F78" s="25"/>
      <c r="G78" s="321"/>
    </row>
    <row r="79" spans="1:7" ht="13.5" thickBot="1" x14ac:dyDescent="0.25">
      <c r="A79" s="1472" t="s">
        <v>1783</v>
      </c>
      <c r="B79" s="1473"/>
      <c r="C79" s="22"/>
      <c r="D79" s="68">
        <f>D16+D28+D41+D48+D62+D77</f>
        <v>0</v>
      </c>
      <c r="E79" s="68">
        <f>E16+E28+E41+E48+E62+E77</f>
        <v>0</v>
      </c>
      <c r="F79" s="68">
        <f>F16+F28+F41+F48+F62+F77</f>
        <v>0</v>
      </c>
      <c r="G79" s="359">
        <f>G16+G28+G41+G48+G62+G77</f>
        <v>0</v>
      </c>
    </row>
    <row r="80" spans="1:7" ht="13.5" thickTop="1" x14ac:dyDescent="0.2">
      <c r="A80" s="1472"/>
      <c r="B80" s="1473"/>
      <c r="C80" s="22"/>
      <c r="D80" s="58" t="s">
        <v>1192</v>
      </c>
      <c r="E80" s="21"/>
      <c r="F80" s="21"/>
      <c r="G80" s="195" t="s">
        <v>1192</v>
      </c>
    </row>
    <row r="81" spans="1:8" x14ac:dyDescent="0.2">
      <c r="A81" s="1495" t="s">
        <v>1784</v>
      </c>
      <c r="B81" s="1496"/>
      <c r="C81" s="22"/>
      <c r="D81" s="21"/>
      <c r="E81" s="21"/>
      <c r="F81" s="21"/>
      <c r="G81" s="195"/>
    </row>
    <row r="82" spans="1:8" x14ac:dyDescent="0.2">
      <c r="A82" s="1836" t="s">
        <v>1335</v>
      </c>
      <c r="B82" s="1837"/>
      <c r="C82" s="1837"/>
      <c r="D82" s="1837"/>
      <c r="E82" s="1837"/>
      <c r="F82" s="1837"/>
      <c r="G82" s="1838"/>
      <c r="H82" s="208"/>
    </row>
    <row r="83" spans="1:8" x14ac:dyDescent="0.2">
      <c r="A83" s="1557" t="s">
        <v>1545</v>
      </c>
      <c r="B83" s="1632"/>
      <c r="C83" s="1632"/>
      <c r="D83" s="1632"/>
      <c r="E83" s="1632"/>
      <c r="F83" s="1632"/>
      <c r="G83" s="1834"/>
      <c r="H83" s="208"/>
    </row>
    <row r="84" spans="1:8" x14ac:dyDescent="0.2">
      <c r="A84" s="1835" t="s">
        <v>1007</v>
      </c>
      <c r="B84" s="1763"/>
      <c r="C84" s="1763"/>
      <c r="D84" s="1763"/>
      <c r="E84" s="1763"/>
      <c r="F84" s="1763"/>
      <c r="G84" s="1764"/>
      <c r="H84" s="208"/>
    </row>
    <row r="85" spans="1:8" x14ac:dyDescent="0.2">
      <c r="A85" s="2012" t="s">
        <v>682</v>
      </c>
      <c r="B85" s="2013"/>
      <c r="C85" s="2013"/>
      <c r="D85" s="2013"/>
      <c r="E85" s="2013"/>
      <c r="F85" s="2013"/>
      <c r="G85" s="2014"/>
    </row>
    <row r="86" spans="1:8" x14ac:dyDescent="0.2">
      <c r="A86" s="2015"/>
      <c r="B86" s="2016"/>
      <c r="C86" s="2016"/>
      <c r="D86" s="2016"/>
      <c r="E86" s="2016"/>
      <c r="F86" s="2016"/>
      <c r="G86" s="2017"/>
    </row>
    <row r="87" spans="1:8" x14ac:dyDescent="0.2">
      <c r="A87" s="1779"/>
      <c r="B87" s="1780"/>
      <c r="C87" s="1780"/>
      <c r="D87" s="1780"/>
      <c r="E87" s="1780"/>
      <c r="F87" s="1780"/>
      <c r="G87" s="1873"/>
    </row>
    <row r="88" spans="1:8" x14ac:dyDescent="0.2">
      <c r="A88" s="1779"/>
      <c r="B88" s="1780"/>
      <c r="C88" s="1780"/>
      <c r="D88" s="1780"/>
      <c r="E88" s="1780"/>
      <c r="F88" s="1780"/>
      <c r="G88" s="1873"/>
    </row>
    <row r="89" spans="1:8" x14ac:dyDescent="0.2">
      <c r="A89" s="1779"/>
      <c r="B89" s="1780"/>
      <c r="C89" s="1780"/>
      <c r="D89" s="1780"/>
      <c r="E89" s="1780"/>
      <c r="F89" s="1780"/>
      <c r="G89" s="1873"/>
    </row>
    <row r="90" spans="1:8" x14ac:dyDescent="0.2">
      <c r="A90" s="1779"/>
      <c r="B90" s="1780"/>
      <c r="C90" s="1780"/>
      <c r="D90" s="1780"/>
      <c r="E90" s="1780"/>
      <c r="F90" s="1780"/>
      <c r="G90" s="1873"/>
    </row>
    <row r="91" spans="1:8" x14ac:dyDescent="0.2">
      <c r="A91" s="1779"/>
      <c r="B91" s="1780"/>
      <c r="C91" s="1780"/>
      <c r="D91" s="1780"/>
      <c r="E91" s="1780"/>
      <c r="F91" s="1780"/>
      <c r="G91" s="1873"/>
    </row>
    <row r="92" spans="1:8" x14ac:dyDescent="0.2">
      <c r="A92" s="1779"/>
      <c r="B92" s="1780"/>
      <c r="C92" s="1780"/>
      <c r="D92" s="1780"/>
      <c r="E92" s="1780"/>
      <c r="F92" s="1780"/>
      <c r="G92" s="1873"/>
    </row>
    <row r="93" spans="1:8" x14ac:dyDescent="0.2">
      <c r="A93" s="1779"/>
      <c r="B93" s="1780"/>
      <c r="C93" s="1780"/>
      <c r="D93" s="1780"/>
      <c r="E93" s="1780"/>
      <c r="F93" s="1780"/>
      <c r="G93" s="1873"/>
    </row>
    <row r="94" spans="1:8" x14ac:dyDescent="0.2">
      <c r="A94" s="1779"/>
      <c r="B94" s="1780"/>
      <c r="C94" s="1780"/>
      <c r="D94" s="1780"/>
      <c r="E94" s="1780"/>
      <c r="F94" s="1780"/>
      <c r="G94" s="1873"/>
    </row>
    <row r="95" spans="1:8" x14ac:dyDescent="0.2">
      <c r="A95" s="1779"/>
      <c r="B95" s="1780"/>
      <c r="C95" s="1780"/>
      <c r="D95" s="1780"/>
      <c r="E95" s="1780"/>
      <c r="F95" s="1780"/>
      <c r="G95" s="1873"/>
    </row>
    <row r="96" spans="1:8" ht="13.5" thickBot="1" x14ac:dyDescent="0.25">
      <c r="A96" s="1874"/>
      <c r="B96" s="1875"/>
      <c r="C96" s="1875"/>
      <c r="D96" s="1875"/>
      <c r="E96" s="1875"/>
      <c r="F96" s="1875"/>
      <c r="G96" s="1876"/>
    </row>
    <row r="98" spans="3:7" x14ac:dyDescent="0.2">
      <c r="F98" s="66"/>
      <c r="G98" s="80" t="s">
        <v>853</v>
      </c>
    </row>
    <row r="99" spans="3:7" s="509" customFormat="1" x14ac:dyDescent="0.2">
      <c r="C99" s="884"/>
    </row>
    <row r="100" spans="3:7" s="509" customFormat="1" x14ac:dyDescent="0.2">
      <c r="C100" s="884"/>
    </row>
    <row r="101" spans="3:7" s="509" customFormat="1" x14ac:dyDescent="0.2">
      <c r="C101" s="884"/>
    </row>
    <row r="102" spans="3:7" s="509" customFormat="1" x14ac:dyDescent="0.2">
      <c r="C102" s="884"/>
    </row>
    <row r="103" spans="3:7" s="509" customFormat="1" x14ac:dyDescent="0.2">
      <c r="C103" s="884"/>
    </row>
    <row r="104" spans="3:7" s="509" customFormat="1" x14ac:dyDescent="0.2">
      <c r="C104" s="884"/>
    </row>
    <row r="105" spans="3:7" s="509" customFormat="1" x14ac:dyDescent="0.2">
      <c r="C105" s="884"/>
    </row>
    <row r="106" spans="3:7" s="509" customFormat="1" x14ac:dyDescent="0.2">
      <c r="C106" s="884"/>
    </row>
    <row r="107" spans="3:7" s="509" customFormat="1" x14ac:dyDescent="0.2">
      <c r="C107" s="884"/>
    </row>
    <row r="108" spans="3:7" s="509" customFormat="1" x14ac:dyDescent="0.2">
      <c r="C108" s="884"/>
    </row>
  </sheetData>
  <sheetProtection password="C9B0" sheet="1" objects="1" scenarios="1" formatCells="0" formatRows="0" insertRows="0"/>
  <customSheetViews>
    <customSheetView guid="{56330057-FDF7-4F01-A54F-39862AA5437F}" scale="75" showGridLines="0" fitToPage="1">
      <selection sqref="A1:K2"/>
      <pageMargins left="0.5" right="0.5" top="0.5" bottom="1" header="0.5" footer="0.5"/>
      <printOptions horizontalCentered="1" gridLines="1"/>
      <pageSetup scale="55" orientation="portrait" r:id="rId1"/>
      <headerFooter alignWithMargins="0">
        <oddFooter>&amp;R&amp;13Page W-10</oddFooter>
      </headerFooter>
    </customSheetView>
    <customSheetView guid="{5798407D-750F-4210-A659-AB18B2146EC8}" scale="75" showGridLines="0" fitToPage="1" showRuler="0">
      <pageMargins left="0.5" right="0.5" top="0.5" bottom="1" header="0.5" footer="0.5"/>
      <printOptions horizontalCentered="1"/>
      <pageSetup scale="54" orientation="portrait" r:id="rId2"/>
      <headerFooter alignWithMargins="0">
        <oddFooter>&amp;R&amp;13Page W-10</oddFooter>
      </headerFooter>
    </customSheetView>
    <customSheetView guid="{2A3615D7-7698-4568-8705-B8674009C55E}" scale="75" showGridLines="0" fitToPage="1">
      <selection sqref="A1:K2"/>
      <pageMargins left="0.5" right="0.5" top="0.5" bottom="1" header="0.5" footer="0.5"/>
      <printOptions horizontalCentered="1" gridLines="1"/>
      <pageSetup scale="55" orientation="portrait" r:id="rId3"/>
      <headerFooter alignWithMargins="0">
        <oddFooter>&amp;R&amp;13Page W-10</oddFooter>
      </headerFooter>
    </customSheetView>
    <customSheetView guid="{FFE0FEC9-02DE-4FCF-B2B2-8C86F1867C4E}" scale="75" showGridLines="0" fitToPage="1">
      <selection sqref="A1:K2"/>
      <pageMargins left="0.5" right="0.5" top="0.5" bottom="1" header="0.5" footer="0.5"/>
      <printOptions horizontalCentered="1" gridLines="1"/>
      <pageSetup scale="55" orientation="portrait" r:id="rId4"/>
      <headerFooter alignWithMargins="0">
        <oddFooter>&amp;R&amp;13Page W-10</oddFooter>
      </headerFooter>
    </customSheetView>
  </customSheetViews>
  <mergeCells count="84">
    <mergeCell ref="A86:G96"/>
    <mergeCell ref="A15:B15"/>
    <mergeCell ref="A16:B16"/>
    <mergeCell ref="A17:B17"/>
    <mergeCell ref="A50:B50"/>
    <mergeCell ref="A64:B64"/>
    <mergeCell ref="A22:B22"/>
    <mergeCell ref="A23:B23"/>
    <mergeCell ref="A24:B24"/>
    <mergeCell ref="A21:B21"/>
    <mergeCell ref="A34:B34"/>
    <mergeCell ref="A35:B35"/>
    <mergeCell ref="A36:B36"/>
    <mergeCell ref="A37:B37"/>
    <mergeCell ref="A29:B29"/>
    <mergeCell ref="A31:B31"/>
    <mergeCell ref="A4:G4"/>
    <mergeCell ref="A10:B10"/>
    <mergeCell ref="A9:B9"/>
    <mergeCell ref="A8:B8"/>
    <mergeCell ref="A85:G85"/>
    <mergeCell ref="A25:B25"/>
    <mergeCell ref="A26:B26"/>
    <mergeCell ref="A27:B27"/>
    <mergeCell ref="A28:B28"/>
    <mergeCell ref="A11:B11"/>
    <mergeCell ref="A18:B18"/>
    <mergeCell ref="A12:B12"/>
    <mergeCell ref="A13:B13"/>
    <mergeCell ref="A14:B14"/>
    <mergeCell ref="A19:B19"/>
    <mergeCell ref="A20:B20"/>
    <mergeCell ref="A32:B32"/>
    <mergeCell ref="A33:B33"/>
    <mergeCell ref="A30:B30"/>
    <mergeCell ref="A38:B38"/>
    <mergeCell ref="A39:B39"/>
    <mergeCell ref="A40:B40"/>
    <mergeCell ref="A41:B41"/>
    <mergeCell ref="A43:B43"/>
    <mergeCell ref="A48:B48"/>
    <mergeCell ref="A49:B49"/>
    <mergeCell ref="A51:B51"/>
    <mergeCell ref="A42:B42"/>
    <mergeCell ref="A44:B44"/>
    <mergeCell ref="A45:B45"/>
    <mergeCell ref="A46:B46"/>
    <mergeCell ref="A74:B74"/>
    <mergeCell ref="A77:B77"/>
    <mergeCell ref="A62:B62"/>
    <mergeCell ref="A63:B63"/>
    <mergeCell ref="A72:B72"/>
    <mergeCell ref="E1:F1"/>
    <mergeCell ref="A65:B65"/>
    <mergeCell ref="A66:B66"/>
    <mergeCell ref="A67:B67"/>
    <mergeCell ref="A60:B60"/>
    <mergeCell ref="A61:B61"/>
    <mergeCell ref="A56:B56"/>
    <mergeCell ref="A57:B57"/>
    <mergeCell ref="A58:B58"/>
    <mergeCell ref="A59:B59"/>
    <mergeCell ref="A52:B52"/>
    <mergeCell ref="A53:B53"/>
    <mergeCell ref="A54:B54"/>
    <mergeCell ref="A55:B55"/>
    <mergeCell ref="A47:B47"/>
    <mergeCell ref="B2:G2"/>
    <mergeCell ref="A84:G84"/>
    <mergeCell ref="A6:B6"/>
    <mergeCell ref="A7:B7"/>
    <mergeCell ref="A82:G82"/>
    <mergeCell ref="A83:G83"/>
    <mergeCell ref="A75:B75"/>
    <mergeCell ref="A80:B80"/>
    <mergeCell ref="A81:B81"/>
    <mergeCell ref="A76:B76"/>
    <mergeCell ref="A69:B69"/>
    <mergeCell ref="A70:B70"/>
    <mergeCell ref="A78:B78"/>
    <mergeCell ref="A68:B68"/>
    <mergeCell ref="A79:B79"/>
    <mergeCell ref="A71:B71"/>
    <mergeCell ref="A73:B73"/>
  </mergeCells>
  <phoneticPr fontId="0" type="noConversion"/>
  <printOptions horizontalCentered="1"/>
  <pageMargins left="0.5" right="0.5" top="0.5" bottom="1" header="0.5" footer="0.5"/>
  <pageSetup scale="54" orientation="portrait" r:id="rId5"/>
  <headerFooter alignWithMargins="0">
    <oddFooter>&amp;R&amp;13Page W-10</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R127"/>
  <sheetViews>
    <sheetView showGridLines="0" view="pageBreakPreview" zoomScale="55" zoomScaleNormal="75" zoomScaleSheetLayoutView="55" workbookViewId="0"/>
  </sheetViews>
  <sheetFormatPr defaultRowHeight="12.75" x14ac:dyDescent="0.2"/>
  <cols>
    <col min="1" max="1" width="5.7109375" style="509" customWidth="1"/>
    <col min="2" max="2" width="15.7109375" customWidth="1"/>
    <col min="3" max="3" width="65.7109375" customWidth="1"/>
    <col min="4" max="4" width="9.140625" style="1" bestFit="1"/>
    <col min="5" max="5" width="13" customWidth="1"/>
    <col min="6" max="6" width="14.5703125" bestFit="1" customWidth="1"/>
    <col min="7" max="13" width="13" customWidth="1"/>
    <col min="14" max="14" width="14.5703125" bestFit="1" customWidth="1"/>
    <col min="15" max="15" width="30.7109375" customWidth="1"/>
    <col min="16" max="16" width="16.7109375" customWidth="1"/>
    <col min="17" max="17" width="5.140625" customWidth="1"/>
    <col min="18" max="18" width="3.28515625" customWidth="1"/>
  </cols>
  <sheetData>
    <row r="1" spans="2:18" x14ac:dyDescent="0.2">
      <c r="B1" s="1194" t="s">
        <v>1742</v>
      </c>
      <c r="C1" s="1194"/>
      <c r="D1" s="1194"/>
      <c r="E1" s="1194"/>
      <c r="F1" s="1194"/>
      <c r="G1" s="1194"/>
      <c r="H1" s="1194"/>
      <c r="I1" s="1194"/>
      <c r="J1" s="1194"/>
      <c r="K1" s="1194"/>
      <c r="L1" s="1194"/>
      <c r="M1" s="1194"/>
      <c r="N1" s="1194"/>
      <c r="O1" s="1194"/>
      <c r="P1" s="1194"/>
      <c r="R1" s="1619"/>
    </row>
    <row r="2" spans="2:18" x14ac:dyDescent="0.2">
      <c r="Q2" s="1698" t="s">
        <v>2119</v>
      </c>
      <c r="R2" s="1619"/>
    </row>
    <row r="3" spans="2:18" x14ac:dyDescent="0.2">
      <c r="B3" s="1244" t="s">
        <v>683</v>
      </c>
      <c r="C3" s="1244"/>
      <c r="D3" s="1244"/>
      <c r="E3" s="1244"/>
      <c r="F3" s="1244"/>
      <c r="G3" s="1244"/>
      <c r="H3" s="1244"/>
      <c r="I3" s="1244"/>
      <c r="J3" s="1244"/>
      <c r="K3" s="1244"/>
      <c r="L3" s="1244"/>
      <c r="M3" s="1244"/>
      <c r="N3" s="1244"/>
      <c r="O3" s="1244"/>
      <c r="P3" s="1244"/>
      <c r="Q3" s="2018"/>
      <c r="R3" s="1619"/>
    </row>
    <row r="4" spans="2:18" x14ac:dyDescent="0.2">
      <c r="B4" s="1244" t="s">
        <v>684</v>
      </c>
      <c r="C4" s="1244"/>
      <c r="D4" s="1244"/>
      <c r="E4" s="1244"/>
      <c r="F4" s="1244"/>
      <c r="G4" s="1244"/>
      <c r="H4" s="1244"/>
      <c r="I4" s="1244"/>
      <c r="J4" s="1244"/>
      <c r="K4" s="1244"/>
      <c r="L4" s="1244"/>
      <c r="M4" s="1244"/>
      <c r="N4" s="1244"/>
      <c r="O4" s="1244"/>
      <c r="P4" s="1244"/>
      <c r="Q4" s="2018"/>
      <c r="R4" s="1619"/>
    </row>
    <row r="5" spans="2:18" x14ac:dyDescent="0.2">
      <c r="Q5" s="2018"/>
      <c r="R5" s="1618"/>
    </row>
    <row r="6" spans="2:18" x14ac:dyDescent="0.2">
      <c r="B6" s="1244" t="s">
        <v>1688</v>
      </c>
      <c r="C6" s="1244"/>
      <c r="D6" s="1244"/>
      <c r="E6" s="1244"/>
      <c r="F6" s="1244"/>
      <c r="G6" s="1244"/>
      <c r="H6" s="1244"/>
      <c r="I6" s="1244"/>
      <c r="J6" s="1244"/>
      <c r="K6" s="1244"/>
      <c r="L6" s="1244"/>
      <c r="M6" s="1244"/>
      <c r="N6" s="1244"/>
      <c r="O6" s="1244"/>
      <c r="P6" s="1244"/>
      <c r="Q6" s="2018"/>
      <c r="R6" s="1618"/>
    </row>
    <row r="7" spans="2:18" ht="13.5" thickBot="1" x14ac:dyDescent="0.25">
      <c r="Q7" s="2018"/>
      <c r="R7" s="1618"/>
    </row>
    <row r="8" spans="2:18" ht="13.5" thickBot="1" x14ac:dyDescent="0.25">
      <c r="B8" s="1244" t="s">
        <v>685</v>
      </c>
      <c r="C8" s="1244"/>
      <c r="D8" s="1129" t="s">
        <v>903</v>
      </c>
      <c r="E8" s="619"/>
      <c r="F8" s="1144" t="s">
        <v>904</v>
      </c>
      <c r="G8" s="619"/>
      <c r="Q8" s="2018"/>
      <c r="R8" s="1618"/>
    </row>
    <row r="9" spans="2:18" ht="13.5" thickBot="1" x14ac:dyDescent="0.25">
      <c r="D9" s="122"/>
      <c r="E9" s="81"/>
      <c r="F9" s="122"/>
      <c r="G9" s="81"/>
      <c r="Q9" s="1684" t="str">
        <f>IF('Cover Page'!$A$1&gt;0,'Cover Page'!$A$1," ")</f>
        <v xml:space="preserve"> </v>
      </c>
      <c r="R9" s="1618"/>
    </row>
    <row r="10" spans="2:18" ht="19.149999999999999" customHeight="1" thickBot="1" x14ac:dyDescent="0.25">
      <c r="B10" s="1244" t="s">
        <v>1947</v>
      </c>
      <c r="C10" s="1244"/>
      <c r="D10" s="1244"/>
      <c r="E10" s="1244"/>
      <c r="F10" s="1244"/>
      <c r="G10" s="1394"/>
      <c r="H10" s="1861"/>
      <c r="I10" s="1862"/>
      <c r="Q10" s="2019"/>
      <c r="R10" s="1618"/>
    </row>
    <row r="11" spans="2:18" ht="13.5" thickBot="1" x14ac:dyDescent="0.25">
      <c r="F11" s="81"/>
      <c r="G11" s="42"/>
      <c r="H11" s="122"/>
      <c r="Q11" s="2019"/>
      <c r="R11" s="1618"/>
    </row>
    <row r="12" spans="2:18" ht="13.5" thickBot="1" x14ac:dyDescent="0.25">
      <c r="B12" s="1244" t="s">
        <v>1948</v>
      </c>
      <c r="C12" s="1394"/>
      <c r="D12" s="679"/>
      <c r="Q12" s="2019"/>
      <c r="R12" s="1618"/>
    </row>
    <row r="13" spans="2:18" x14ac:dyDescent="0.2">
      <c r="D13" s="81"/>
      <c r="Q13" s="2019"/>
      <c r="R13" s="1618"/>
    </row>
    <row r="14" spans="2:18" ht="13.5" thickBot="1" x14ac:dyDescent="0.25">
      <c r="B14" s="1506" t="s">
        <v>1949</v>
      </c>
      <c r="C14" s="1506"/>
      <c r="D14" s="1506"/>
      <c r="E14" s="1506"/>
      <c r="F14" s="1506"/>
      <c r="G14" s="1506"/>
      <c r="H14" s="1506"/>
      <c r="I14" s="1506"/>
      <c r="J14" s="1506"/>
      <c r="K14" s="1506"/>
      <c r="L14" s="1506"/>
      <c r="M14" s="1506"/>
      <c r="N14" s="1506"/>
      <c r="O14" s="1506"/>
      <c r="P14" s="1506"/>
      <c r="Q14" s="2019"/>
      <c r="R14" s="1618"/>
    </row>
    <row r="15" spans="2:18" x14ac:dyDescent="0.2">
      <c r="B15" s="2022" t="s">
        <v>1950</v>
      </c>
      <c r="C15" s="2023"/>
      <c r="D15" s="2023"/>
      <c r="E15" s="2023"/>
      <c r="F15" s="2023"/>
      <c r="G15" s="2023"/>
      <c r="H15" s="2023"/>
      <c r="I15" s="2023"/>
      <c r="J15" s="2023"/>
      <c r="K15" s="2023"/>
      <c r="L15" s="2023"/>
      <c r="M15" s="2023"/>
      <c r="N15" s="2023"/>
      <c r="O15" s="2023"/>
      <c r="P15" s="2023"/>
      <c r="Q15" s="2019"/>
      <c r="R15" s="1618"/>
    </row>
    <row r="16" spans="2:18" x14ac:dyDescent="0.2">
      <c r="B16" s="1483"/>
      <c r="C16" s="1484"/>
      <c r="D16" s="1484"/>
      <c r="E16" s="1484"/>
      <c r="F16" s="1484"/>
      <c r="G16" s="1484"/>
      <c r="H16" s="1484"/>
      <c r="I16" s="1484"/>
      <c r="J16" s="1484"/>
      <c r="K16" s="1484"/>
      <c r="L16" s="1484"/>
      <c r="M16" s="1484"/>
      <c r="N16" s="1484"/>
      <c r="O16" s="1484"/>
      <c r="P16" s="1484"/>
      <c r="Q16" s="2019"/>
      <c r="R16" s="1618"/>
    </row>
    <row r="17" spans="1:18" x14ac:dyDescent="0.2">
      <c r="B17" s="1486"/>
      <c r="C17" s="1737"/>
      <c r="D17" s="1737"/>
      <c r="E17" s="1737"/>
      <c r="F17" s="1737"/>
      <c r="G17" s="1737"/>
      <c r="H17" s="1737"/>
      <c r="I17" s="1737"/>
      <c r="J17" s="1737"/>
      <c r="K17" s="1737"/>
      <c r="L17" s="1737"/>
      <c r="M17" s="1737"/>
      <c r="N17" s="1737"/>
      <c r="O17" s="1737"/>
      <c r="P17" s="1487"/>
      <c r="Q17" s="2019"/>
      <c r="R17" s="1618"/>
    </row>
    <row r="18" spans="1:18" x14ac:dyDescent="0.2">
      <c r="B18" s="1486"/>
      <c r="C18" s="1737"/>
      <c r="D18" s="1737"/>
      <c r="E18" s="1737"/>
      <c r="F18" s="1737"/>
      <c r="G18" s="1737"/>
      <c r="H18" s="1737"/>
      <c r="I18" s="1737"/>
      <c r="J18" s="1737"/>
      <c r="K18" s="1737"/>
      <c r="L18" s="1737"/>
      <c r="M18" s="1737"/>
      <c r="N18" s="1737"/>
      <c r="O18" s="1737"/>
      <c r="P18" s="1487"/>
      <c r="Q18" s="2019"/>
      <c r="R18" s="1618"/>
    </row>
    <row r="19" spans="1:18" ht="13.5" thickBot="1" x14ac:dyDescent="0.25">
      <c r="B19" s="1288"/>
      <c r="C19" s="1289"/>
      <c r="D19" s="1289"/>
      <c r="E19" s="1289"/>
      <c r="F19" s="1289"/>
      <c r="G19" s="1289"/>
      <c r="H19" s="1289"/>
      <c r="I19" s="1289"/>
      <c r="J19" s="1289"/>
      <c r="K19" s="1289"/>
      <c r="L19" s="1289"/>
      <c r="M19" s="1289"/>
      <c r="N19" s="1289"/>
      <c r="O19" s="1289"/>
      <c r="P19" s="1289"/>
      <c r="Q19" s="2019"/>
      <c r="R19" s="1618"/>
    </row>
    <row r="20" spans="1:18" ht="13.5" thickBot="1" x14ac:dyDescent="0.25">
      <c r="Q20" s="2019"/>
      <c r="R20" s="1618"/>
    </row>
    <row r="21" spans="1:18" x14ac:dyDescent="0.2">
      <c r="B21" s="1435"/>
      <c r="C21" s="1465"/>
      <c r="D21" s="50"/>
      <c r="E21" s="50"/>
      <c r="F21" s="50"/>
      <c r="G21" s="1464"/>
      <c r="H21" s="1465"/>
      <c r="I21" s="1464"/>
      <c r="J21" s="1501"/>
      <c r="K21" s="1501"/>
      <c r="L21" s="1465"/>
      <c r="M21" s="50"/>
      <c r="N21" s="50"/>
      <c r="O21" s="50"/>
      <c r="P21" s="1039"/>
      <c r="Q21" s="2019"/>
      <c r="R21" s="1618"/>
    </row>
    <row r="22" spans="1:18" s="30" customFormat="1" x14ac:dyDescent="0.2">
      <c r="A22" s="880"/>
      <c r="B22" s="1428"/>
      <c r="C22" s="1441"/>
      <c r="D22" s="17"/>
      <c r="E22" s="17"/>
      <c r="F22" s="17"/>
      <c r="G22" s="1457" t="s">
        <v>1951</v>
      </c>
      <c r="H22" s="1441"/>
      <c r="I22" s="1457" t="s">
        <v>1952</v>
      </c>
      <c r="J22" s="1470"/>
      <c r="K22" s="1470"/>
      <c r="L22" s="1441"/>
      <c r="M22" s="17"/>
      <c r="N22" s="17"/>
      <c r="O22" s="17"/>
      <c r="P22" s="1037"/>
      <c r="Q22" s="2019"/>
      <c r="R22" s="1618"/>
    </row>
    <row r="23" spans="1:18" x14ac:dyDescent="0.2">
      <c r="B23" s="1428"/>
      <c r="C23" s="1441"/>
      <c r="D23" s="17"/>
      <c r="E23" s="17"/>
      <c r="F23" s="17"/>
      <c r="G23" s="1458"/>
      <c r="H23" s="1442"/>
      <c r="I23" s="1458"/>
      <c r="J23" s="1471"/>
      <c r="K23" s="1471"/>
      <c r="L23" s="1442"/>
      <c r="M23" s="17"/>
      <c r="N23" s="17"/>
      <c r="O23" s="17"/>
      <c r="P23" s="1037"/>
      <c r="Q23" s="2019"/>
      <c r="R23" s="1618"/>
    </row>
    <row r="24" spans="1:18" x14ac:dyDescent="0.2">
      <c r="B24" s="1428"/>
      <c r="C24" s="1441"/>
      <c r="D24" s="17"/>
      <c r="E24" s="17"/>
      <c r="F24" s="17"/>
      <c r="G24" s="4"/>
      <c r="H24" s="16"/>
      <c r="I24" s="16"/>
      <c r="J24" s="16"/>
      <c r="K24" s="16"/>
      <c r="L24" s="16"/>
      <c r="M24" s="17"/>
      <c r="N24" s="17"/>
      <c r="O24" s="17"/>
      <c r="P24" s="1037"/>
      <c r="Q24" s="2019"/>
      <c r="R24" s="1618"/>
    </row>
    <row r="25" spans="1:18" x14ac:dyDescent="0.2">
      <c r="B25" s="1428"/>
      <c r="C25" s="1441"/>
      <c r="D25" s="17"/>
      <c r="E25" s="17" t="s">
        <v>1953</v>
      </c>
      <c r="F25" s="17" t="s">
        <v>252</v>
      </c>
      <c r="G25" s="5" t="s">
        <v>1953</v>
      </c>
      <c r="H25" s="17"/>
      <c r="I25" s="17"/>
      <c r="J25" s="17"/>
      <c r="K25" s="17"/>
      <c r="L25" s="17"/>
      <c r="M25" s="17"/>
      <c r="N25" s="17" t="s">
        <v>252</v>
      </c>
      <c r="O25" s="17"/>
      <c r="P25" s="1037"/>
      <c r="Q25" s="2019"/>
      <c r="R25" s="1618"/>
    </row>
    <row r="26" spans="1:18" x14ac:dyDescent="0.2">
      <c r="B26" s="1428"/>
      <c r="C26" s="1441"/>
      <c r="D26" s="17"/>
      <c r="E26" s="17" t="s">
        <v>948</v>
      </c>
      <c r="F26" s="17" t="s">
        <v>314</v>
      </c>
      <c r="G26" s="5" t="s">
        <v>948</v>
      </c>
      <c r="H26" s="17" t="s">
        <v>686</v>
      </c>
      <c r="I26" s="17" t="s">
        <v>2084</v>
      </c>
      <c r="J26" s="17" t="s">
        <v>1250</v>
      </c>
      <c r="K26" s="17" t="s">
        <v>1252</v>
      </c>
      <c r="L26" s="17" t="s">
        <v>1954</v>
      </c>
      <c r="M26" s="17" t="s">
        <v>686</v>
      </c>
      <c r="N26" s="17" t="s">
        <v>253</v>
      </c>
      <c r="O26" s="17"/>
      <c r="P26" s="1037"/>
      <c r="Q26" s="2019"/>
      <c r="R26" s="1618"/>
    </row>
    <row r="27" spans="1:18" x14ac:dyDescent="0.2">
      <c r="B27" s="1428" t="s">
        <v>1955</v>
      </c>
      <c r="C27" s="1441"/>
      <c r="D27" s="17" t="s">
        <v>1703</v>
      </c>
      <c r="E27" s="17" t="s">
        <v>186</v>
      </c>
      <c r="F27" s="17" t="s">
        <v>961</v>
      </c>
      <c r="G27" s="5" t="s">
        <v>1956</v>
      </c>
      <c r="H27" s="17" t="s">
        <v>287</v>
      </c>
      <c r="I27" s="17" t="s">
        <v>455</v>
      </c>
      <c r="J27" s="17" t="s">
        <v>1251</v>
      </c>
      <c r="K27" s="17" t="s">
        <v>317</v>
      </c>
      <c r="L27" s="17" t="s">
        <v>1957</v>
      </c>
      <c r="M27" s="17" t="s">
        <v>1958</v>
      </c>
      <c r="N27" s="17" t="s">
        <v>961</v>
      </c>
      <c r="O27" s="17"/>
      <c r="P27" s="1037" t="s">
        <v>1558</v>
      </c>
      <c r="Q27" s="2019"/>
      <c r="R27" s="1618"/>
    </row>
    <row r="28" spans="1:18" s="30" customFormat="1" x14ac:dyDescent="0.2">
      <c r="A28" s="880"/>
      <c r="B28" s="1428" t="s">
        <v>953</v>
      </c>
      <c r="C28" s="1441"/>
      <c r="D28" s="17" t="s">
        <v>955</v>
      </c>
      <c r="E28" s="17" t="s">
        <v>958</v>
      </c>
      <c r="F28" s="17" t="s">
        <v>960</v>
      </c>
      <c r="G28" s="17" t="s">
        <v>962</v>
      </c>
      <c r="H28" s="17" t="s">
        <v>963</v>
      </c>
      <c r="I28" s="17" t="s">
        <v>607</v>
      </c>
      <c r="J28" s="17" t="s">
        <v>1329</v>
      </c>
      <c r="K28" s="17" t="s">
        <v>1330</v>
      </c>
      <c r="L28" s="17" t="s">
        <v>556</v>
      </c>
      <c r="M28" s="17" t="s">
        <v>557</v>
      </c>
      <c r="N28" s="17" t="s">
        <v>558</v>
      </c>
      <c r="O28" s="17" t="s">
        <v>559</v>
      </c>
      <c r="P28" s="1037" t="s">
        <v>560</v>
      </c>
      <c r="Q28" s="2019"/>
      <c r="R28" s="1618"/>
    </row>
    <row r="29" spans="1:18" x14ac:dyDescent="0.2">
      <c r="B29" s="1433"/>
      <c r="C29" s="1442"/>
      <c r="D29" s="18"/>
      <c r="E29" s="18"/>
      <c r="F29" s="18"/>
      <c r="G29" s="18"/>
      <c r="H29" s="18"/>
      <c r="I29" s="18"/>
      <c r="J29" s="18"/>
      <c r="K29" s="18"/>
      <c r="L29" s="18"/>
      <c r="M29" s="18"/>
      <c r="N29" s="18"/>
      <c r="O29" s="18"/>
      <c r="P29" s="1038"/>
      <c r="Q29" s="2019"/>
      <c r="R29" s="1618"/>
    </row>
    <row r="30" spans="1:18" x14ac:dyDescent="0.2">
      <c r="B30" s="1497"/>
      <c r="C30" s="1499"/>
      <c r="D30" s="20"/>
      <c r="E30" s="503"/>
      <c r="F30" s="19"/>
      <c r="G30" s="19"/>
      <c r="H30" s="19"/>
      <c r="I30" s="19"/>
      <c r="J30" s="19"/>
      <c r="K30" s="19"/>
      <c r="L30" s="19"/>
      <c r="M30" s="19"/>
      <c r="N30" s="19"/>
      <c r="O30" s="19"/>
      <c r="P30" s="1076"/>
      <c r="Q30" s="2019"/>
      <c r="R30" s="1618"/>
    </row>
    <row r="31" spans="1:18" x14ac:dyDescent="0.2">
      <c r="B31" s="1807" t="s">
        <v>977</v>
      </c>
      <c r="C31" s="1808"/>
      <c r="D31" s="72"/>
      <c r="E31" s="504"/>
      <c r="F31" s="21"/>
      <c r="G31" s="21"/>
      <c r="H31" s="21"/>
      <c r="I31" s="21"/>
      <c r="J31" s="21"/>
      <c r="K31" s="21"/>
      <c r="L31" s="21"/>
      <c r="M31" s="21"/>
      <c r="N31" s="21"/>
      <c r="O31" s="21" t="s">
        <v>1959</v>
      </c>
      <c r="P31" s="1077"/>
      <c r="Q31" s="2019"/>
      <c r="R31" s="1618"/>
    </row>
    <row r="32" spans="1:18" x14ac:dyDescent="0.2">
      <c r="B32" s="1472" t="s">
        <v>266</v>
      </c>
      <c r="C32" s="1473"/>
      <c r="D32" s="118">
        <v>311</v>
      </c>
      <c r="E32" s="655"/>
      <c r="F32" s="570"/>
      <c r="G32" s="570"/>
      <c r="H32" s="570"/>
      <c r="I32" s="559"/>
      <c r="J32" s="559"/>
      <c r="K32" s="559"/>
      <c r="L32" s="559"/>
      <c r="M32" s="559"/>
      <c r="N32" s="559"/>
      <c r="O32" s="21" t="s">
        <v>1960</v>
      </c>
      <c r="P32" s="1078">
        <f>G87+H87</f>
        <v>0</v>
      </c>
      <c r="Q32" s="2019"/>
      <c r="R32" s="1618"/>
    </row>
    <row r="33" spans="2:18" x14ac:dyDescent="0.2">
      <c r="B33" s="1472" t="s">
        <v>978</v>
      </c>
      <c r="C33" s="1473"/>
      <c r="D33" s="22">
        <v>312</v>
      </c>
      <c r="E33" s="655"/>
      <c r="F33" s="570"/>
      <c r="G33" s="570"/>
      <c r="H33" s="570"/>
      <c r="I33" s="559"/>
      <c r="J33" s="559"/>
      <c r="K33" s="559"/>
      <c r="L33" s="559"/>
      <c r="M33" s="559"/>
      <c r="N33" s="559"/>
      <c r="O33" s="21"/>
      <c r="P33" s="1079"/>
      <c r="Q33" s="2019"/>
      <c r="R33" s="1618"/>
    </row>
    <row r="34" spans="2:18" x14ac:dyDescent="0.2">
      <c r="B34" s="1472" t="s">
        <v>979</v>
      </c>
      <c r="C34" s="1473"/>
      <c r="D34" s="22">
        <v>313</v>
      </c>
      <c r="E34" s="655"/>
      <c r="F34" s="570"/>
      <c r="G34" s="570"/>
      <c r="H34" s="570"/>
      <c r="I34" s="559"/>
      <c r="J34" s="559"/>
      <c r="K34" s="559"/>
      <c r="L34" s="559"/>
      <c r="M34" s="559"/>
      <c r="N34" s="559"/>
      <c r="O34" s="28" t="s">
        <v>1961</v>
      </c>
      <c r="P34" s="1079"/>
      <c r="Q34" s="2019"/>
      <c r="R34" s="1618"/>
    </row>
    <row r="35" spans="2:18" x14ac:dyDescent="0.2">
      <c r="B35" s="1472" t="s">
        <v>980</v>
      </c>
      <c r="C35" s="1473"/>
      <c r="D35" s="22">
        <v>314</v>
      </c>
      <c r="E35" s="655"/>
      <c r="F35" s="570"/>
      <c r="G35" s="570"/>
      <c r="H35" s="570"/>
      <c r="I35" s="559"/>
      <c r="J35" s="559"/>
      <c r="K35" s="559"/>
      <c r="L35" s="559"/>
      <c r="M35" s="559"/>
      <c r="N35" s="559"/>
      <c r="O35" s="28" t="s">
        <v>1340</v>
      </c>
      <c r="P35" s="1080"/>
      <c r="Q35" s="2019"/>
      <c r="R35" s="1618"/>
    </row>
    <row r="36" spans="2:18" x14ac:dyDescent="0.2">
      <c r="B36" s="1472" t="s">
        <v>981</v>
      </c>
      <c r="C36" s="1473"/>
      <c r="D36" s="22">
        <v>315</v>
      </c>
      <c r="E36" s="655"/>
      <c r="F36" s="570"/>
      <c r="G36" s="570"/>
      <c r="H36" s="570"/>
      <c r="I36" s="559"/>
      <c r="J36" s="559"/>
      <c r="K36" s="559"/>
      <c r="L36" s="559"/>
      <c r="M36" s="559"/>
      <c r="N36" s="559"/>
      <c r="O36" s="21"/>
      <c r="P36" s="1079"/>
      <c r="Q36" s="2019"/>
      <c r="R36" s="1618"/>
    </row>
    <row r="37" spans="2:18" x14ac:dyDescent="0.2">
      <c r="B37" s="1472" t="s">
        <v>982</v>
      </c>
      <c r="C37" s="1473"/>
      <c r="D37" s="22">
        <v>316</v>
      </c>
      <c r="E37" s="655"/>
      <c r="F37" s="570"/>
      <c r="G37" s="570"/>
      <c r="H37" s="570"/>
      <c r="I37" s="559"/>
      <c r="J37" s="559"/>
      <c r="K37" s="559"/>
      <c r="L37" s="559"/>
      <c r="M37" s="559"/>
      <c r="N37" s="559"/>
      <c r="O37" s="21" t="s">
        <v>1342</v>
      </c>
      <c r="P37" s="1079"/>
      <c r="Q37" s="2019"/>
      <c r="R37" s="1618"/>
    </row>
    <row r="38" spans="2:18" x14ac:dyDescent="0.2">
      <c r="B38" s="1472" t="s">
        <v>1981</v>
      </c>
      <c r="C38" s="1473"/>
      <c r="D38" s="22">
        <v>317</v>
      </c>
      <c r="E38" s="655"/>
      <c r="F38" s="570"/>
      <c r="G38" s="570"/>
      <c r="H38" s="570"/>
      <c r="I38" s="559"/>
      <c r="J38" s="559"/>
      <c r="K38" s="559"/>
      <c r="L38" s="559"/>
      <c r="M38" s="559"/>
      <c r="N38" s="559"/>
      <c r="O38" s="21" t="s">
        <v>1343</v>
      </c>
      <c r="P38" s="1081"/>
      <c r="Q38" s="2019"/>
      <c r="R38" s="1618"/>
    </row>
    <row r="39" spans="2:18" x14ac:dyDescent="0.2">
      <c r="B39" s="1466"/>
      <c r="C39" s="1467"/>
      <c r="D39" s="22"/>
      <c r="E39" s="505"/>
      <c r="F39" s="25"/>
      <c r="G39" s="25"/>
      <c r="H39" s="25"/>
      <c r="I39" s="21"/>
      <c r="J39" s="21"/>
      <c r="K39" s="21"/>
      <c r="L39" s="21"/>
      <c r="M39" s="21"/>
      <c r="N39" s="21"/>
      <c r="O39" s="21"/>
      <c r="P39" s="1079"/>
      <c r="Q39" s="2019"/>
      <c r="R39" s="1618"/>
    </row>
    <row r="40" spans="2:18" x14ac:dyDescent="0.2">
      <c r="B40" s="1466" t="s">
        <v>1982</v>
      </c>
      <c r="C40" s="1467"/>
      <c r="D40" s="22"/>
      <c r="E40" s="505"/>
      <c r="F40" s="71">
        <f t="shared" ref="F40:N40" si="0">SUM(F32:F38)</f>
        <v>0</v>
      </c>
      <c r="G40" s="71">
        <f t="shared" si="0"/>
        <v>0</v>
      </c>
      <c r="H40" s="71">
        <f t="shared" si="0"/>
        <v>0</v>
      </c>
      <c r="I40" s="71">
        <f t="shared" si="0"/>
        <v>0</v>
      </c>
      <c r="J40" s="71">
        <f t="shared" si="0"/>
        <v>0</v>
      </c>
      <c r="K40" s="71">
        <f t="shared" si="0"/>
        <v>0</v>
      </c>
      <c r="L40" s="71">
        <f t="shared" si="0"/>
        <v>0</v>
      </c>
      <c r="M40" s="71">
        <f t="shared" si="0"/>
        <v>0</v>
      </c>
      <c r="N40" s="71">
        <f t="shared" si="0"/>
        <v>0</v>
      </c>
      <c r="O40" s="21"/>
      <c r="P40" s="1079"/>
      <c r="Q40" s="2019"/>
      <c r="R40" s="1618"/>
    </row>
    <row r="41" spans="2:18" x14ac:dyDescent="0.2">
      <c r="B41" s="1472"/>
      <c r="C41" s="1473"/>
      <c r="D41" s="22"/>
      <c r="E41" s="505"/>
      <c r="F41" s="21"/>
      <c r="G41" s="21"/>
      <c r="H41" s="21"/>
      <c r="I41" s="21"/>
      <c r="J41" s="21"/>
      <c r="K41" s="21"/>
      <c r="L41" s="21"/>
      <c r="M41" s="21"/>
      <c r="N41" s="21"/>
      <c r="O41" s="21" t="s">
        <v>1983</v>
      </c>
      <c r="P41" s="1079"/>
      <c r="Q41" s="2019"/>
      <c r="R41" s="1618"/>
    </row>
    <row r="42" spans="2:18" ht="13.5" thickBot="1" x14ac:dyDescent="0.25">
      <c r="B42" s="1807" t="s">
        <v>237</v>
      </c>
      <c r="C42" s="1808"/>
      <c r="D42" s="22"/>
      <c r="E42" s="505"/>
      <c r="F42" s="21"/>
      <c r="G42" s="21"/>
      <c r="H42" s="21"/>
      <c r="I42" s="21"/>
      <c r="J42" s="21"/>
      <c r="K42" s="21"/>
      <c r="L42" s="21"/>
      <c r="M42" s="21"/>
      <c r="N42" s="21"/>
      <c r="O42" s="21" t="s">
        <v>1345</v>
      </c>
      <c r="P42" s="1082">
        <f>P32-P35+P38</f>
        <v>0</v>
      </c>
      <c r="Q42" s="2019"/>
      <c r="R42" s="1618"/>
    </row>
    <row r="43" spans="2:18" ht="13.5" thickTop="1" x14ac:dyDescent="0.2">
      <c r="B43" s="1472" t="s">
        <v>266</v>
      </c>
      <c r="C43" s="1473"/>
      <c r="D43" s="22">
        <v>321</v>
      </c>
      <c r="E43" s="655"/>
      <c r="F43" s="570"/>
      <c r="G43" s="570"/>
      <c r="H43" s="570"/>
      <c r="I43" s="570"/>
      <c r="J43" s="570"/>
      <c r="K43" s="570"/>
      <c r="L43" s="570"/>
      <c r="M43" s="570"/>
      <c r="N43" s="570"/>
      <c r="O43" s="21"/>
      <c r="P43" s="1064" t="s">
        <v>1267</v>
      </c>
      <c r="Q43" s="2019"/>
      <c r="R43" s="1618"/>
    </row>
    <row r="44" spans="2:18" x14ac:dyDescent="0.2">
      <c r="B44" s="1472" t="s">
        <v>1764</v>
      </c>
      <c r="C44" s="1473"/>
      <c r="D44" s="22">
        <v>322</v>
      </c>
      <c r="E44" s="655"/>
      <c r="F44" s="570"/>
      <c r="G44" s="570"/>
      <c r="H44" s="570"/>
      <c r="I44" s="570"/>
      <c r="J44" s="570"/>
      <c r="K44" s="570"/>
      <c r="L44" s="570"/>
      <c r="M44" s="570"/>
      <c r="N44" s="570"/>
      <c r="O44" s="19" t="s">
        <v>1346</v>
      </c>
      <c r="P44" s="1083"/>
      <c r="Q44" s="2019"/>
      <c r="R44" s="1618"/>
    </row>
    <row r="45" spans="2:18" x14ac:dyDescent="0.2">
      <c r="B45" s="1472" t="s">
        <v>748</v>
      </c>
      <c r="C45" s="1473"/>
      <c r="D45" s="22">
        <v>323</v>
      </c>
      <c r="E45" s="655"/>
      <c r="F45" s="570"/>
      <c r="G45" s="570"/>
      <c r="H45" s="570"/>
      <c r="I45" s="570"/>
      <c r="J45" s="570"/>
      <c r="K45" s="570"/>
      <c r="L45" s="570"/>
      <c r="M45" s="570"/>
      <c r="N45" s="570"/>
      <c r="O45" s="21" t="s">
        <v>1347</v>
      </c>
      <c r="P45" s="1084">
        <f>N87</f>
        <v>0</v>
      </c>
      <c r="Q45" s="2019"/>
      <c r="R45" s="1618"/>
    </row>
    <row r="46" spans="2:18" x14ac:dyDescent="0.2">
      <c r="B46" s="1472" t="s">
        <v>1766</v>
      </c>
      <c r="C46" s="1473"/>
      <c r="D46" s="22">
        <v>324</v>
      </c>
      <c r="E46" s="655"/>
      <c r="F46" s="570"/>
      <c r="G46" s="570"/>
      <c r="H46" s="570"/>
      <c r="I46" s="570"/>
      <c r="J46" s="570"/>
      <c r="K46" s="570"/>
      <c r="L46" s="570"/>
      <c r="M46" s="570"/>
      <c r="N46" s="570"/>
      <c r="O46" s="21"/>
      <c r="P46" s="1077"/>
      <c r="Q46" s="2019"/>
      <c r="R46" s="1618"/>
    </row>
    <row r="47" spans="2:18" x14ac:dyDescent="0.2">
      <c r="B47" s="1472" t="s">
        <v>239</v>
      </c>
      <c r="C47" s="1473"/>
      <c r="D47" s="22">
        <v>325</v>
      </c>
      <c r="E47" s="655"/>
      <c r="F47" s="570"/>
      <c r="G47" s="570"/>
      <c r="H47" s="570"/>
      <c r="I47" s="570"/>
      <c r="J47" s="570"/>
      <c r="K47" s="570"/>
      <c r="L47" s="570"/>
      <c r="M47" s="570"/>
      <c r="N47" s="570"/>
      <c r="O47" s="21" t="s">
        <v>1348</v>
      </c>
      <c r="P47" s="1077"/>
      <c r="Q47" s="2019"/>
      <c r="R47" s="1618"/>
    </row>
    <row r="48" spans="2:18" x14ac:dyDescent="0.2">
      <c r="B48" s="1472" t="s">
        <v>240</v>
      </c>
      <c r="C48" s="1473"/>
      <c r="D48" s="22">
        <v>326</v>
      </c>
      <c r="E48" s="655"/>
      <c r="F48" s="570"/>
      <c r="G48" s="570"/>
      <c r="H48" s="570"/>
      <c r="I48" s="570"/>
      <c r="J48" s="570"/>
      <c r="K48" s="570"/>
      <c r="L48" s="570"/>
      <c r="M48" s="570"/>
      <c r="N48" s="570"/>
      <c r="O48" s="21" t="s">
        <v>1349</v>
      </c>
      <c r="P48" s="1085"/>
      <c r="Q48" s="2019"/>
      <c r="R48" s="1618"/>
    </row>
    <row r="49" spans="2:18" x14ac:dyDescent="0.2">
      <c r="B49" s="1472" t="s">
        <v>1767</v>
      </c>
      <c r="C49" s="1473"/>
      <c r="D49" s="22">
        <v>327</v>
      </c>
      <c r="E49" s="655"/>
      <c r="F49" s="570"/>
      <c r="G49" s="570"/>
      <c r="H49" s="570"/>
      <c r="I49" s="570"/>
      <c r="J49" s="570"/>
      <c r="K49" s="570"/>
      <c r="L49" s="570"/>
      <c r="M49" s="570"/>
      <c r="N49" s="570"/>
      <c r="O49" s="21"/>
      <c r="P49" s="1077"/>
      <c r="Q49" s="2019"/>
      <c r="R49" s="1618"/>
    </row>
    <row r="50" spans="2:18" x14ac:dyDescent="0.2">
      <c r="B50" s="1472" t="s">
        <v>241</v>
      </c>
      <c r="C50" s="1473"/>
      <c r="D50" s="22">
        <v>328</v>
      </c>
      <c r="E50" s="655"/>
      <c r="F50" s="570"/>
      <c r="G50" s="570"/>
      <c r="H50" s="570"/>
      <c r="I50" s="570"/>
      <c r="J50" s="570"/>
      <c r="K50" s="570"/>
      <c r="L50" s="570"/>
      <c r="M50" s="570"/>
      <c r="N50" s="570"/>
      <c r="O50" s="21" t="s">
        <v>1266</v>
      </c>
      <c r="P50" s="1077"/>
      <c r="Q50" s="2019"/>
      <c r="R50" s="1618"/>
    </row>
    <row r="51" spans="2:18" ht="13.5" thickBot="1" x14ac:dyDescent="0.25">
      <c r="B51" s="1466"/>
      <c r="C51" s="1467"/>
      <c r="D51" s="22"/>
      <c r="E51" s="505"/>
      <c r="F51" s="25"/>
      <c r="G51" s="25"/>
      <c r="H51" s="25"/>
      <c r="I51" s="25"/>
      <c r="J51" s="25"/>
      <c r="K51" s="25"/>
      <c r="L51" s="25"/>
      <c r="M51" s="25"/>
      <c r="N51" s="25"/>
      <c r="O51" s="21" t="s">
        <v>1350</v>
      </c>
      <c r="P51" s="1082">
        <f>P45+P48</f>
        <v>0</v>
      </c>
      <c r="Q51" s="2019"/>
      <c r="R51" s="1618"/>
    </row>
    <row r="52" spans="2:18" ht="13.5" thickTop="1" x14ac:dyDescent="0.2">
      <c r="B52" s="1466" t="s">
        <v>242</v>
      </c>
      <c r="C52" s="1467"/>
      <c r="D52" s="22"/>
      <c r="E52" s="505"/>
      <c r="F52" s="71">
        <f t="shared" ref="F52:N52" si="1">SUM(F43:F50)</f>
        <v>0</v>
      </c>
      <c r="G52" s="71">
        <f t="shared" si="1"/>
        <v>0</v>
      </c>
      <c r="H52" s="71">
        <f t="shared" si="1"/>
        <v>0</v>
      </c>
      <c r="I52" s="71">
        <f t="shared" si="1"/>
        <v>0</v>
      </c>
      <c r="J52" s="71">
        <f t="shared" si="1"/>
        <v>0</v>
      </c>
      <c r="K52" s="71">
        <f t="shared" si="1"/>
        <v>0</v>
      </c>
      <c r="L52" s="71">
        <f t="shared" si="1"/>
        <v>0</v>
      </c>
      <c r="M52" s="71">
        <f t="shared" si="1"/>
        <v>0</v>
      </c>
      <c r="N52" s="71">
        <f t="shared" si="1"/>
        <v>0</v>
      </c>
      <c r="O52" s="21"/>
      <c r="P52" s="1077"/>
      <c r="Q52" s="2019"/>
      <c r="R52" s="1618"/>
    </row>
    <row r="53" spans="2:18" x14ac:dyDescent="0.2">
      <c r="B53" s="1472"/>
      <c r="C53" s="1473"/>
      <c r="D53" s="22"/>
      <c r="E53" s="505"/>
      <c r="F53" s="21"/>
      <c r="G53" s="21"/>
      <c r="H53" s="21"/>
      <c r="I53" s="21"/>
      <c r="J53" s="21"/>
      <c r="K53" s="21"/>
      <c r="L53" s="21"/>
      <c r="M53" s="21"/>
      <c r="N53" s="21"/>
      <c r="O53" s="2021" t="s">
        <v>1351</v>
      </c>
      <c r="P53" s="1225"/>
      <c r="Q53" s="2019"/>
      <c r="R53" s="1618"/>
    </row>
    <row r="54" spans="2:18" x14ac:dyDescent="0.2">
      <c r="B54" s="1807" t="s">
        <v>1769</v>
      </c>
      <c r="C54" s="1808"/>
      <c r="D54" s="22"/>
      <c r="E54" s="505"/>
      <c r="F54" s="21"/>
      <c r="G54" s="21"/>
      <c r="H54" s="21"/>
      <c r="I54" s="21"/>
      <c r="J54" s="21"/>
      <c r="K54" s="21"/>
      <c r="L54" s="21"/>
      <c r="M54" s="21"/>
      <c r="N54" s="598"/>
      <c r="O54" s="1768"/>
      <c r="P54" s="1487"/>
      <c r="Q54" s="2019"/>
      <c r="R54" s="1618"/>
    </row>
    <row r="55" spans="2:18" x14ac:dyDescent="0.2">
      <c r="B55" s="1472" t="s">
        <v>266</v>
      </c>
      <c r="C55" s="1473"/>
      <c r="D55" s="22">
        <v>331</v>
      </c>
      <c r="E55" s="655"/>
      <c r="F55" s="570"/>
      <c r="G55" s="570"/>
      <c r="H55" s="570"/>
      <c r="I55" s="570"/>
      <c r="J55" s="570"/>
      <c r="K55" s="570"/>
      <c r="L55" s="570"/>
      <c r="M55" s="570"/>
      <c r="N55" s="570"/>
      <c r="O55" s="1768"/>
      <c r="P55" s="1487"/>
      <c r="Q55" s="2019"/>
      <c r="R55" s="1618"/>
    </row>
    <row r="56" spans="2:18" x14ac:dyDescent="0.2">
      <c r="B56" s="1472" t="s">
        <v>1770</v>
      </c>
      <c r="C56" s="1473"/>
      <c r="D56" s="22">
        <v>332</v>
      </c>
      <c r="E56" s="655"/>
      <c r="F56" s="570"/>
      <c r="G56" s="570"/>
      <c r="H56" s="570"/>
      <c r="I56" s="570"/>
      <c r="J56" s="570"/>
      <c r="K56" s="570"/>
      <c r="L56" s="570"/>
      <c r="M56" s="570"/>
      <c r="N56" s="570"/>
      <c r="O56" s="1768"/>
      <c r="P56" s="1487"/>
      <c r="Q56" s="2019"/>
      <c r="R56" s="1618"/>
    </row>
    <row r="57" spans="2:18" x14ac:dyDescent="0.2">
      <c r="B57" s="1466" t="s">
        <v>2059</v>
      </c>
      <c r="C57" s="1467"/>
      <c r="D57" s="22"/>
      <c r="E57" s="505"/>
      <c r="F57" s="25"/>
      <c r="G57" s="25"/>
      <c r="H57" s="25"/>
      <c r="I57" s="25"/>
      <c r="J57" s="25"/>
      <c r="K57" s="25"/>
      <c r="L57" s="25"/>
      <c r="M57" s="25"/>
      <c r="N57" s="25"/>
      <c r="O57" s="1768"/>
      <c r="P57" s="1487"/>
      <c r="Q57" s="2019"/>
      <c r="R57" s="1618"/>
    </row>
    <row r="58" spans="2:18" x14ac:dyDescent="0.2">
      <c r="B58" s="1466" t="s">
        <v>2060</v>
      </c>
      <c r="C58" s="1467"/>
      <c r="D58" s="22"/>
      <c r="E58" s="505"/>
      <c r="F58" s="71">
        <f t="shared" ref="F58:N58" si="2">SUM(F55:F56)</f>
        <v>0</v>
      </c>
      <c r="G58" s="71">
        <f t="shared" si="2"/>
        <v>0</v>
      </c>
      <c r="H58" s="71">
        <f t="shared" si="2"/>
        <v>0</v>
      </c>
      <c r="I58" s="71">
        <f t="shared" si="2"/>
        <v>0</v>
      </c>
      <c r="J58" s="71">
        <f t="shared" si="2"/>
        <v>0</v>
      </c>
      <c r="K58" s="71">
        <f t="shared" si="2"/>
        <v>0</v>
      </c>
      <c r="L58" s="71">
        <f t="shared" si="2"/>
        <v>0</v>
      </c>
      <c r="M58" s="71">
        <f t="shared" si="2"/>
        <v>0</v>
      </c>
      <c r="N58" s="71">
        <f t="shared" si="2"/>
        <v>0</v>
      </c>
      <c r="O58" s="1768"/>
      <c r="P58" s="1487"/>
      <c r="Q58" s="2019"/>
      <c r="R58" s="1618"/>
    </row>
    <row r="59" spans="2:18" x14ac:dyDescent="0.2">
      <c r="B59" s="1472"/>
      <c r="C59" s="1473"/>
      <c r="D59" s="22"/>
      <c r="E59" s="505"/>
      <c r="F59" s="56"/>
      <c r="G59" s="56"/>
      <c r="H59" s="56"/>
      <c r="I59" s="56"/>
      <c r="J59" s="56"/>
      <c r="K59" s="56"/>
      <c r="L59" s="56"/>
      <c r="M59" s="56"/>
      <c r="N59" s="56"/>
      <c r="O59" s="1768"/>
      <c r="P59" s="1487"/>
      <c r="Q59" s="2019"/>
      <c r="R59" s="1618"/>
    </row>
    <row r="60" spans="2:18" x14ac:dyDescent="0.2">
      <c r="B60" s="1807" t="s">
        <v>1771</v>
      </c>
      <c r="C60" s="1808"/>
      <c r="D60" s="22"/>
      <c r="E60" s="505"/>
      <c r="F60" s="56"/>
      <c r="G60" s="56"/>
      <c r="H60" s="56"/>
      <c r="I60" s="56"/>
      <c r="J60" s="56"/>
      <c r="K60" s="56"/>
      <c r="L60" s="56"/>
      <c r="M60" s="56"/>
      <c r="N60" s="56"/>
      <c r="O60" s="1768"/>
      <c r="P60" s="1487"/>
      <c r="Q60" s="2019"/>
      <c r="R60" s="1618"/>
    </row>
    <row r="61" spans="2:18" x14ac:dyDescent="0.2">
      <c r="B61" s="1472" t="s">
        <v>266</v>
      </c>
      <c r="C61" s="1473"/>
      <c r="D61" s="22">
        <v>341</v>
      </c>
      <c r="E61" s="655"/>
      <c r="F61" s="656"/>
      <c r="G61" s="656"/>
      <c r="H61" s="656"/>
      <c r="I61" s="656"/>
      <c r="J61" s="656"/>
      <c r="K61" s="656"/>
      <c r="L61" s="656"/>
      <c r="M61" s="656"/>
      <c r="N61" s="656"/>
      <c r="O61" s="1768"/>
      <c r="P61" s="1487"/>
      <c r="Q61" s="2019"/>
      <c r="R61" s="1518" t="s">
        <v>1796</v>
      </c>
    </row>
    <row r="62" spans="2:18" x14ac:dyDescent="0.2">
      <c r="B62" s="1472" t="s">
        <v>1772</v>
      </c>
      <c r="C62" s="1473"/>
      <c r="D62" s="22">
        <v>342</v>
      </c>
      <c r="E62" s="655"/>
      <c r="F62" s="656"/>
      <c r="G62" s="656"/>
      <c r="H62" s="656"/>
      <c r="I62" s="656"/>
      <c r="J62" s="656"/>
      <c r="K62" s="656"/>
      <c r="L62" s="656"/>
      <c r="M62" s="656"/>
      <c r="N62" s="656"/>
      <c r="O62" s="1768"/>
      <c r="P62" s="1487"/>
      <c r="Q62" s="2019"/>
      <c r="R62" s="1518"/>
    </row>
    <row r="63" spans="2:18" x14ac:dyDescent="0.2">
      <c r="B63" s="1472" t="s">
        <v>1773</v>
      </c>
      <c r="C63" s="1473"/>
      <c r="D63" s="22">
        <v>343</v>
      </c>
      <c r="E63" s="655"/>
      <c r="F63" s="656"/>
      <c r="G63" s="656"/>
      <c r="H63" s="656"/>
      <c r="I63" s="656"/>
      <c r="J63" s="656"/>
      <c r="K63" s="656"/>
      <c r="L63" s="656"/>
      <c r="M63" s="656"/>
      <c r="N63" s="656"/>
      <c r="O63" s="1768"/>
      <c r="P63" s="1487"/>
      <c r="Q63" s="2019"/>
      <c r="R63" s="1518"/>
    </row>
    <row r="64" spans="2:18" ht="12.75" customHeight="1" x14ac:dyDescent="0.2">
      <c r="B64" s="1472" t="s">
        <v>1774</v>
      </c>
      <c r="C64" s="1473"/>
      <c r="D64" s="22">
        <v>344</v>
      </c>
      <c r="E64" s="655"/>
      <c r="F64" s="656"/>
      <c r="G64" s="656"/>
      <c r="H64" s="656"/>
      <c r="I64" s="656"/>
      <c r="J64" s="656"/>
      <c r="K64" s="656"/>
      <c r="L64" s="656"/>
      <c r="M64" s="656"/>
      <c r="N64" s="656"/>
      <c r="O64" s="1768"/>
      <c r="P64" s="1487"/>
      <c r="Q64" s="2019"/>
      <c r="R64" s="1518"/>
    </row>
    <row r="65" spans="2:18" x14ac:dyDescent="0.2">
      <c r="B65" s="1472" t="s">
        <v>1775</v>
      </c>
      <c r="C65" s="1473"/>
      <c r="D65" s="22">
        <v>345</v>
      </c>
      <c r="E65" s="655"/>
      <c r="F65" s="656"/>
      <c r="G65" s="656"/>
      <c r="H65" s="656"/>
      <c r="I65" s="656"/>
      <c r="J65" s="656"/>
      <c r="K65" s="656"/>
      <c r="L65" s="656"/>
      <c r="M65" s="656"/>
      <c r="N65" s="656"/>
      <c r="O65" s="1768"/>
      <c r="P65" s="1487"/>
      <c r="Q65" s="2019"/>
      <c r="R65" s="1518"/>
    </row>
    <row r="66" spans="2:18" x14ac:dyDescent="0.2">
      <c r="B66" s="1472" t="s">
        <v>1776</v>
      </c>
      <c r="C66" s="1473"/>
      <c r="D66" s="22">
        <v>346</v>
      </c>
      <c r="E66" s="655"/>
      <c r="F66" s="656"/>
      <c r="G66" s="656"/>
      <c r="H66" s="656"/>
      <c r="I66" s="656"/>
      <c r="J66" s="656"/>
      <c r="K66" s="656"/>
      <c r="L66" s="656"/>
      <c r="M66" s="656"/>
      <c r="N66" s="656"/>
      <c r="O66" s="1768"/>
      <c r="P66" s="1487"/>
      <c r="Q66" s="2019"/>
      <c r="R66" s="1518"/>
    </row>
    <row r="67" spans="2:18" x14ac:dyDescent="0.2">
      <c r="B67" s="1472" t="s">
        <v>1777</v>
      </c>
      <c r="C67" s="1473"/>
      <c r="D67" s="22">
        <v>347</v>
      </c>
      <c r="E67" s="655"/>
      <c r="F67" s="656"/>
      <c r="G67" s="656"/>
      <c r="H67" s="656"/>
      <c r="I67" s="656"/>
      <c r="J67" s="656"/>
      <c r="K67" s="656"/>
      <c r="L67" s="656"/>
      <c r="M67" s="656"/>
      <c r="N67" s="656"/>
      <c r="O67" s="1768"/>
      <c r="P67" s="1487"/>
      <c r="Q67" s="2019"/>
      <c r="R67" s="1518"/>
    </row>
    <row r="68" spans="2:18" x14ac:dyDescent="0.2">
      <c r="B68" s="1472" t="s">
        <v>1778</v>
      </c>
      <c r="C68" s="1473"/>
      <c r="D68" s="22">
        <v>348</v>
      </c>
      <c r="E68" s="655"/>
      <c r="F68" s="656"/>
      <c r="G68" s="656"/>
      <c r="H68" s="656"/>
      <c r="I68" s="656"/>
      <c r="J68" s="656"/>
      <c r="K68" s="656"/>
      <c r="L68" s="656"/>
      <c r="M68" s="656"/>
      <c r="N68" s="656"/>
      <c r="O68" s="1768"/>
      <c r="P68" s="1487"/>
      <c r="Q68" s="2019"/>
      <c r="R68" s="1518"/>
    </row>
    <row r="69" spans="2:18" x14ac:dyDescent="0.2">
      <c r="B69" s="1472" t="s">
        <v>1779</v>
      </c>
      <c r="C69" s="1473"/>
      <c r="D69" s="22">
        <v>349</v>
      </c>
      <c r="E69" s="655"/>
      <c r="F69" s="656"/>
      <c r="G69" s="656"/>
      <c r="H69" s="656"/>
      <c r="I69" s="656"/>
      <c r="J69" s="656"/>
      <c r="K69" s="656"/>
      <c r="L69" s="656"/>
      <c r="M69" s="656"/>
      <c r="N69" s="656"/>
      <c r="O69" s="1768"/>
      <c r="P69" s="1487"/>
      <c r="Q69" s="2019"/>
      <c r="R69" s="1518"/>
    </row>
    <row r="70" spans="2:18" x14ac:dyDescent="0.2">
      <c r="B70" s="1466"/>
      <c r="C70" s="1467"/>
      <c r="D70" s="22"/>
      <c r="E70" s="505"/>
      <c r="F70" s="56"/>
      <c r="G70" s="56"/>
      <c r="H70" s="56"/>
      <c r="I70" s="56"/>
      <c r="J70" s="56"/>
      <c r="K70" s="56"/>
      <c r="L70" s="56"/>
      <c r="M70" s="56"/>
      <c r="N70" s="56"/>
      <c r="O70" s="1768"/>
      <c r="P70" s="1487"/>
      <c r="Q70" s="2019"/>
      <c r="R70" s="1518"/>
    </row>
    <row r="71" spans="2:18" x14ac:dyDescent="0.2">
      <c r="B71" s="1472" t="s">
        <v>749</v>
      </c>
      <c r="C71" s="1473"/>
      <c r="D71" s="22"/>
      <c r="E71" s="505"/>
      <c r="F71" s="71">
        <f t="shared" ref="F71:N71" si="3">SUM(F61:F69)</f>
        <v>0</v>
      </c>
      <c r="G71" s="71">
        <f t="shared" si="3"/>
        <v>0</v>
      </c>
      <c r="H71" s="71">
        <f t="shared" si="3"/>
        <v>0</v>
      </c>
      <c r="I71" s="71">
        <f t="shared" si="3"/>
        <v>0</v>
      </c>
      <c r="J71" s="71">
        <f t="shared" si="3"/>
        <v>0</v>
      </c>
      <c r="K71" s="71">
        <f t="shared" si="3"/>
        <v>0</v>
      </c>
      <c r="L71" s="71">
        <f t="shared" si="3"/>
        <v>0</v>
      </c>
      <c r="M71" s="71">
        <f t="shared" si="3"/>
        <v>0</v>
      </c>
      <c r="N71" s="71">
        <f t="shared" si="3"/>
        <v>0</v>
      </c>
      <c r="O71" s="1768"/>
      <c r="P71" s="1487"/>
      <c r="Q71" s="2019"/>
      <c r="R71" s="1518"/>
    </row>
    <row r="72" spans="2:18" x14ac:dyDescent="0.2">
      <c r="B72" s="1472"/>
      <c r="C72" s="1473"/>
      <c r="D72" s="22"/>
      <c r="E72" s="505"/>
      <c r="F72" s="21"/>
      <c r="G72" s="21"/>
      <c r="H72" s="21"/>
      <c r="I72" s="21"/>
      <c r="J72" s="21"/>
      <c r="K72" s="21"/>
      <c r="L72" s="21"/>
      <c r="M72" s="21"/>
      <c r="N72" s="21"/>
      <c r="O72" s="1768"/>
      <c r="P72" s="1487"/>
      <c r="Q72" s="2019"/>
      <c r="R72" s="1518"/>
    </row>
    <row r="73" spans="2:18" x14ac:dyDescent="0.2">
      <c r="B73" s="1807" t="s">
        <v>1650</v>
      </c>
      <c r="C73" s="1808"/>
      <c r="D73" s="22"/>
      <c r="E73" s="505"/>
      <c r="F73" s="21"/>
      <c r="G73" s="21"/>
      <c r="H73" s="21"/>
      <c r="I73" s="21"/>
      <c r="J73" s="21"/>
      <c r="K73" s="21"/>
      <c r="L73" s="21"/>
      <c r="M73" s="21"/>
      <c r="N73" s="21"/>
      <c r="O73" s="1768"/>
      <c r="P73" s="1487"/>
      <c r="Q73" s="2019"/>
      <c r="R73" s="1518"/>
    </row>
    <row r="74" spans="2:18" x14ac:dyDescent="0.2">
      <c r="B74" s="1472" t="s">
        <v>266</v>
      </c>
      <c r="C74" s="1473"/>
      <c r="D74" s="22">
        <v>390</v>
      </c>
      <c r="E74" s="655"/>
      <c r="F74" s="570"/>
      <c r="G74" s="570"/>
      <c r="H74" s="570"/>
      <c r="I74" s="570"/>
      <c r="J74" s="570"/>
      <c r="K74" s="570"/>
      <c r="L74" s="570"/>
      <c r="M74" s="570"/>
      <c r="N74" s="570"/>
      <c r="O74" s="1768"/>
      <c r="P74" s="1487"/>
      <c r="Q74" s="2019"/>
      <c r="R74" s="1518"/>
    </row>
    <row r="75" spans="2:18" x14ac:dyDescent="0.2">
      <c r="B75" s="1472" t="s">
        <v>1651</v>
      </c>
      <c r="C75" s="1473"/>
      <c r="D75" s="22">
        <v>391</v>
      </c>
      <c r="E75" s="655"/>
      <c r="F75" s="570"/>
      <c r="G75" s="570"/>
      <c r="H75" s="570"/>
      <c r="I75" s="570"/>
      <c r="J75" s="570"/>
      <c r="K75" s="570"/>
      <c r="L75" s="570"/>
      <c r="M75" s="570"/>
      <c r="N75" s="570"/>
      <c r="O75" s="1768"/>
      <c r="P75" s="1487"/>
      <c r="Q75" s="2019"/>
      <c r="R75" s="1518"/>
    </row>
    <row r="76" spans="2:18" x14ac:dyDescent="0.2">
      <c r="B76" s="1472" t="s">
        <v>2086</v>
      </c>
      <c r="C76" s="1473"/>
      <c r="D76" s="22">
        <v>392</v>
      </c>
      <c r="E76" s="655"/>
      <c r="F76" s="570"/>
      <c r="G76" s="570"/>
      <c r="H76" s="570"/>
      <c r="I76" s="570"/>
      <c r="J76" s="570"/>
      <c r="K76" s="570"/>
      <c r="L76" s="570"/>
      <c r="M76" s="570"/>
      <c r="N76" s="570"/>
      <c r="O76" s="1768"/>
      <c r="P76" s="1487"/>
      <c r="Q76" s="2019"/>
      <c r="R76" s="1518"/>
    </row>
    <row r="77" spans="2:18" x14ac:dyDescent="0.2">
      <c r="B77" s="1472" t="s">
        <v>2087</v>
      </c>
      <c r="C77" s="1473"/>
      <c r="D77" s="22">
        <v>393</v>
      </c>
      <c r="E77" s="655"/>
      <c r="F77" s="570"/>
      <c r="G77" s="570"/>
      <c r="H77" s="570"/>
      <c r="I77" s="570"/>
      <c r="J77" s="570"/>
      <c r="K77" s="570"/>
      <c r="L77" s="570"/>
      <c r="M77" s="570"/>
      <c r="N77" s="570"/>
      <c r="O77" s="1768"/>
      <c r="P77" s="1487"/>
      <c r="Q77" s="2019"/>
      <c r="R77" s="1518"/>
    </row>
    <row r="78" spans="2:18" x14ac:dyDescent="0.2">
      <c r="B78" s="1472" t="s">
        <v>0</v>
      </c>
      <c r="C78" s="1473"/>
      <c r="D78" s="22">
        <v>394</v>
      </c>
      <c r="E78" s="655"/>
      <c r="F78" s="570"/>
      <c r="G78" s="570"/>
      <c r="H78" s="570"/>
      <c r="I78" s="570"/>
      <c r="J78" s="570"/>
      <c r="K78" s="570"/>
      <c r="L78" s="570"/>
      <c r="M78" s="570"/>
      <c r="N78" s="570"/>
      <c r="O78" s="1768"/>
      <c r="P78" s="1487"/>
      <c r="Q78" s="2019"/>
      <c r="R78" s="1518"/>
    </row>
    <row r="79" spans="2:18" x14ac:dyDescent="0.2">
      <c r="B79" s="1472" t="s">
        <v>1</v>
      </c>
      <c r="C79" s="1473"/>
      <c r="D79" s="22">
        <v>395</v>
      </c>
      <c r="E79" s="655"/>
      <c r="F79" s="570"/>
      <c r="G79" s="570"/>
      <c r="H79" s="570"/>
      <c r="I79" s="570"/>
      <c r="J79" s="570"/>
      <c r="K79" s="570"/>
      <c r="L79" s="570"/>
      <c r="M79" s="570"/>
      <c r="N79" s="570"/>
      <c r="O79" s="1768"/>
      <c r="P79" s="1487"/>
      <c r="Q79" s="2019"/>
      <c r="R79" s="1518"/>
    </row>
    <row r="80" spans="2:18" x14ac:dyDescent="0.2">
      <c r="B80" s="1472" t="s">
        <v>1780</v>
      </c>
      <c r="C80" s="1473"/>
      <c r="D80" s="22">
        <v>396</v>
      </c>
      <c r="E80" s="655"/>
      <c r="F80" s="570"/>
      <c r="G80" s="570"/>
      <c r="H80" s="570"/>
      <c r="I80" s="570"/>
      <c r="J80" s="570"/>
      <c r="K80" s="570"/>
      <c r="L80" s="570"/>
      <c r="M80" s="570"/>
      <c r="N80" s="570"/>
      <c r="O80" s="1768"/>
      <c r="P80" s="1487"/>
      <c r="Q80" s="2019"/>
      <c r="R80" s="1518"/>
    </row>
    <row r="81" spans="1:18" x14ac:dyDescent="0.2">
      <c r="B81" s="1472" t="s">
        <v>312</v>
      </c>
      <c r="C81" s="1473"/>
      <c r="D81" s="22">
        <v>397</v>
      </c>
      <c r="E81" s="655"/>
      <c r="F81" s="570"/>
      <c r="G81" s="570"/>
      <c r="H81" s="570"/>
      <c r="I81" s="570"/>
      <c r="J81" s="570"/>
      <c r="K81" s="570"/>
      <c r="L81" s="570"/>
      <c r="M81" s="570"/>
      <c r="N81" s="570"/>
      <c r="O81" s="1768"/>
      <c r="P81" s="1487"/>
      <c r="Q81" s="2019"/>
      <c r="R81" s="1513" t="str">
        <f>IF('Cover Page'!$E$14&gt;0,'Cover Page'!$E$14," ")</f>
        <v xml:space="preserve"> </v>
      </c>
    </row>
    <row r="82" spans="1:18" x14ac:dyDescent="0.2">
      <c r="B82" s="1472" t="s">
        <v>1781</v>
      </c>
      <c r="C82" s="1473"/>
      <c r="D82" s="22">
        <v>398</v>
      </c>
      <c r="E82" s="655"/>
      <c r="F82" s="570"/>
      <c r="G82" s="570"/>
      <c r="H82" s="570"/>
      <c r="I82" s="570"/>
      <c r="J82" s="570"/>
      <c r="K82" s="570"/>
      <c r="L82" s="570"/>
      <c r="M82" s="570"/>
      <c r="N82" s="570"/>
      <c r="O82" s="1768"/>
      <c r="P82" s="1487"/>
      <c r="Q82" s="2019"/>
      <c r="R82" s="1513"/>
    </row>
    <row r="83" spans="1:18" x14ac:dyDescent="0.2">
      <c r="B83" s="1472" t="s">
        <v>679</v>
      </c>
      <c r="C83" s="1473"/>
      <c r="D83" s="22">
        <v>399</v>
      </c>
      <c r="E83" s="655"/>
      <c r="F83" s="570"/>
      <c r="G83" s="570"/>
      <c r="H83" s="570"/>
      <c r="I83" s="570"/>
      <c r="J83" s="570"/>
      <c r="K83" s="570"/>
      <c r="L83" s="570"/>
      <c r="M83" s="570"/>
      <c r="N83" s="570"/>
      <c r="O83" s="1768"/>
      <c r="P83" s="1487"/>
      <c r="Q83" s="2019"/>
      <c r="R83" s="1513"/>
    </row>
    <row r="84" spans="1:18" x14ac:dyDescent="0.2">
      <c r="B84" s="1466"/>
      <c r="C84" s="1467"/>
      <c r="D84" s="22"/>
      <c r="E84" s="505"/>
      <c r="F84" s="25"/>
      <c r="G84" s="25"/>
      <c r="H84" s="25"/>
      <c r="I84" s="25"/>
      <c r="J84" s="25"/>
      <c r="K84" s="25"/>
      <c r="L84" s="25"/>
      <c r="M84" s="25"/>
      <c r="N84" s="25"/>
      <c r="O84" s="1768"/>
      <c r="P84" s="1487"/>
      <c r="Q84" s="2019"/>
      <c r="R84" s="1513"/>
    </row>
    <row r="85" spans="1:18" x14ac:dyDescent="0.2">
      <c r="A85" s="2020" t="s">
        <v>572</v>
      </c>
      <c r="B85" s="1472" t="s">
        <v>680</v>
      </c>
      <c r="C85" s="1473"/>
      <c r="D85" s="22"/>
      <c r="E85" s="505"/>
      <c r="F85" s="71">
        <f t="shared" ref="F85:N85" si="4">SUM(F74:F83)</f>
        <v>0</v>
      </c>
      <c r="G85" s="71">
        <f t="shared" si="4"/>
        <v>0</v>
      </c>
      <c r="H85" s="71">
        <f t="shared" si="4"/>
        <v>0</v>
      </c>
      <c r="I85" s="71">
        <f t="shared" si="4"/>
        <v>0</v>
      </c>
      <c r="J85" s="71">
        <f t="shared" si="4"/>
        <v>0</v>
      </c>
      <c r="K85" s="71">
        <f t="shared" si="4"/>
        <v>0</v>
      </c>
      <c r="L85" s="71">
        <f t="shared" si="4"/>
        <v>0</v>
      </c>
      <c r="M85" s="71">
        <f t="shared" si="4"/>
        <v>0</v>
      </c>
      <c r="N85" s="71">
        <f t="shared" si="4"/>
        <v>0</v>
      </c>
      <c r="O85" s="1768"/>
      <c r="P85" s="1487"/>
      <c r="Q85" s="2019"/>
      <c r="R85" s="1042"/>
    </row>
    <row r="86" spans="1:18" x14ac:dyDescent="0.2">
      <c r="A86" s="2020"/>
      <c r="B86" s="1472"/>
      <c r="C86" s="1473"/>
      <c r="D86" s="22"/>
      <c r="E86" s="505"/>
      <c r="F86" s="21"/>
      <c r="G86" s="21"/>
      <c r="H86" s="21"/>
      <c r="I86" s="21"/>
      <c r="J86" s="21"/>
      <c r="K86" s="21"/>
      <c r="L86" s="21"/>
      <c r="M86" s="21"/>
      <c r="N86" s="21"/>
      <c r="O86" s="1768"/>
      <c r="P86" s="1487"/>
      <c r="Q86" s="2019"/>
      <c r="R86" s="1042"/>
    </row>
    <row r="87" spans="1:18" ht="13.5" customHeight="1" thickBot="1" x14ac:dyDescent="0.25">
      <c r="A87" s="2020"/>
      <c r="B87" s="1472" t="s">
        <v>1783</v>
      </c>
      <c r="C87" s="1473"/>
      <c r="D87" s="22"/>
      <c r="E87" s="505"/>
      <c r="F87" s="68">
        <f t="shared" ref="F87:N87" si="5">F40+F52+F58+F71+F85</f>
        <v>0</v>
      </c>
      <c r="G87" s="68">
        <f t="shared" si="5"/>
        <v>0</v>
      </c>
      <c r="H87" s="68">
        <f t="shared" si="5"/>
        <v>0</v>
      </c>
      <c r="I87" s="68">
        <f t="shared" si="5"/>
        <v>0</v>
      </c>
      <c r="J87" s="68">
        <f t="shared" si="5"/>
        <v>0</v>
      </c>
      <c r="K87" s="68">
        <f t="shared" si="5"/>
        <v>0</v>
      </c>
      <c r="L87" s="68">
        <f t="shared" si="5"/>
        <v>0</v>
      </c>
      <c r="M87" s="68">
        <f t="shared" si="5"/>
        <v>0</v>
      </c>
      <c r="N87" s="68">
        <f t="shared" si="5"/>
        <v>0</v>
      </c>
      <c r="O87" s="1768"/>
      <c r="P87" s="1487"/>
      <c r="Q87" s="2019"/>
      <c r="R87" s="1042"/>
    </row>
    <row r="88" spans="1:18" s="117" customFormat="1" ht="13.5" thickTop="1" x14ac:dyDescent="0.2">
      <c r="A88" s="2020"/>
      <c r="B88" s="1466"/>
      <c r="C88" s="1467"/>
      <c r="D88" s="118"/>
      <c r="E88" s="505"/>
      <c r="F88" s="60" t="s">
        <v>1192</v>
      </c>
      <c r="G88" s="56"/>
      <c r="H88" s="56"/>
      <c r="I88" s="56"/>
      <c r="J88" s="56"/>
      <c r="K88" s="56"/>
      <c r="L88" s="56"/>
      <c r="M88" s="56"/>
      <c r="N88" s="60" t="s">
        <v>1192</v>
      </c>
      <c r="O88" s="1768"/>
      <c r="P88" s="1487"/>
      <c r="Q88" s="2019"/>
      <c r="R88" s="1042"/>
    </row>
    <row r="89" spans="1:18" ht="13.5" customHeight="1" thickBot="1" x14ac:dyDescent="0.25">
      <c r="A89" s="2020"/>
      <c r="B89" s="1505"/>
      <c r="C89" s="1507"/>
      <c r="D89" s="35"/>
      <c r="E89" s="506"/>
      <c r="F89" s="32"/>
      <c r="G89" s="32"/>
      <c r="H89" s="32"/>
      <c r="I89" s="32"/>
      <c r="J89" s="32"/>
      <c r="K89" s="32"/>
      <c r="L89" s="32"/>
      <c r="M89" s="32"/>
      <c r="N89" s="32"/>
      <c r="O89" s="1843"/>
      <c r="P89" s="1289"/>
      <c r="Q89" s="2019"/>
      <c r="R89" s="1042"/>
    </row>
    <row r="90" spans="1:18" x14ac:dyDescent="0.2">
      <c r="A90" s="2020"/>
      <c r="B90" s="509"/>
      <c r="C90" s="509"/>
      <c r="D90" s="884"/>
      <c r="E90" s="509"/>
      <c r="F90" s="509"/>
      <c r="G90" s="509"/>
      <c r="H90" s="509"/>
      <c r="I90" s="509"/>
      <c r="J90" s="509"/>
      <c r="K90" s="509"/>
      <c r="L90" s="509"/>
      <c r="M90" s="509"/>
      <c r="Q90" s="1058"/>
      <c r="R90" s="1042"/>
    </row>
    <row r="91" spans="1:18" x14ac:dyDescent="0.2">
      <c r="A91" s="2020"/>
      <c r="B91" s="509"/>
      <c r="C91" s="891"/>
      <c r="D91" s="884"/>
      <c r="E91" s="509"/>
      <c r="F91" s="509"/>
      <c r="G91" s="509"/>
      <c r="H91" s="509"/>
      <c r="I91" s="509"/>
      <c r="J91" s="509"/>
      <c r="K91" s="509"/>
      <c r="L91" s="509"/>
      <c r="M91" s="509"/>
      <c r="N91" s="66"/>
      <c r="O91" s="80" t="s">
        <v>853</v>
      </c>
      <c r="R91" s="1042"/>
    </row>
    <row r="92" spans="1:18" s="509" customFormat="1" ht="12.75" customHeight="1" x14ac:dyDescent="0.2">
      <c r="C92" s="891"/>
      <c r="D92" s="884"/>
      <c r="R92" s="886"/>
    </row>
    <row r="93" spans="1:18" s="509" customFormat="1" ht="12.75" customHeight="1" x14ac:dyDescent="0.2">
      <c r="D93" s="884"/>
      <c r="R93" s="886"/>
    </row>
    <row r="94" spans="1:18" s="509" customFormat="1" ht="12.75" customHeight="1" x14ac:dyDescent="0.2">
      <c r="D94" s="884"/>
      <c r="R94" s="886"/>
    </row>
    <row r="95" spans="1:18" s="509" customFormat="1" ht="12.75" customHeight="1" x14ac:dyDescent="0.2">
      <c r="D95" s="884"/>
      <c r="R95" s="886"/>
    </row>
    <row r="96" spans="1:18" s="509" customFormat="1" ht="12.75" customHeight="1" x14ac:dyDescent="0.2">
      <c r="D96" s="884"/>
      <c r="R96" s="886"/>
    </row>
    <row r="97" spans="4:4" s="509" customFormat="1" ht="12.75" customHeight="1" x14ac:dyDescent="0.2">
      <c r="D97" s="884"/>
    </row>
    <row r="98" spans="4:4" s="509" customFormat="1" ht="12.75" customHeight="1" x14ac:dyDescent="0.2">
      <c r="D98" s="884"/>
    </row>
    <row r="99" spans="4:4" s="509" customFormat="1" ht="12.75" customHeight="1" x14ac:dyDescent="0.2">
      <c r="D99" s="884"/>
    </row>
    <row r="100" spans="4:4" s="509" customFormat="1" ht="12.75" customHeight="1" x14ac:dyDescent="0.2">
      <c r="D100" s="884"/>
    </row>
    <row r="101" spans="4:4" s="509" customFormat="1" ht="12.75" customHeight="1" x14ac:dyDescent="0.2">
      <c r="D101" s="884"/>
    </row>
    <row r="102" spans="4:4" s="509" customFormat="1" ht="12.75" customHeight="1" x14ac:dyDescent="0.2">
      <c r="D102" s="884"/>
    </row>
    <row r="103" spans="4:4" s="509" customFormat="1" ht="12.75" customHeight="1" x14ac:dyDescent="0.2">
      <c r="D103" s="884"/>
    </row>
    <row r="104" spans="4:4" ht="12.75" customHeight="1" x14ac:dyDescent="0.2"/>
    <row r="105" spans="4:4" ht="12.75" customHeight="1" x14ac:dyDescent="0.2"/>
    <row r="106" spans="4:4" ht="12.75" customHeight="1" x14ac:dyDescent="0.2"/>
    <row r="107" spans="4:4" ht="12.75" customHeight="1" x14ac:dyDescent="0.2"/>
    <row r="108" spans="4:4" ht="12.75" customHeight="1" x14ac:dyDescent="0.2"/>
    <row r="109" spans="4:4" ht="12.75" customHeight="1" x14ac:dyDescent="0.2"/>
    <row r="110" spans="4:4" ht="12.75" customHeight="1" x14ac:dyDescent="0.2"/>
    <row r="111" spans="4:4" ht="12.75" customHeight="1" x14ac:dyDescent="0.2"/>
    <row r="112" spans="4:4"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sheetData>
  <sheetProtection password="C9B0" sheet="1" objects="1" scenarios="1" formatCells="0" formatColumns="0" formatRows="0" insertColumns="0" insertRows="0"/>
  <customSheetViews>
    <customSheetView guid="{56330057-FDF7-4F01-A54F-39862AA5437F}" scale="75" showGridLines="0" fitToPage="1">
      <selection activeCell="G49" sqref="G49"/>
      <pageMargins left="0.5" right="0.5" top="0.5" bottom="0.5" header="0" footer="0.5"/>
      <printOptions horizontalCentered="1" gridLines="1"/>
      <pageSetup scale="45"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46" orientation="landscape" r:id="rId2"/>
      <headerFooter alignWithMargins="0"/>
    </customSheetView>
    <customSheetView guid="{2A3615D7-7698-4568-8705-B8674009C55E}" scale="75" showGridLines="0" fitToPage="1">
      <selection activeCell="G49" sqref="G49"/>
      <pageMargins left="0.5" right="0.5" top="0.5" bottom="0.5" header="0" footer="0.5"/>
      <printOptions horizontalCentered="1" gridLines="1"/>
      <pageSetup scale="45" orientation="landscape" r:id="rId3"/>
      <headerFooter alignWithMargins="0"/>
    </customSheetView>
    <customSheetView guid="{FFE0FEC9-02DE-4FCF-B2B2-8C86F1867C4E}" scale="75" showGridLines="0" fitToPage="1">
      <selection activeCell="G49" sqref="G49"/>
      <pageMargins left="0.5" right="0.5" top="0.5" bottom="0.5" header="0" footer="0.5"/>
      <printOptions horizontalCentered="1" gridLines="1"/>
      <pageSetup scale="45" orientation="landscape" r:id="rId4"/>
      <headerFooter alignWithMargins="0"/>
    </customSheetView>
  </customSheetViews>
  <mergeCells count="95">
    <mergeCell ref="B1:P1"/>
    <mergeCell ref="G21:H21"/>
    <mergeCell ref="I21:L21"/>
    <mergeCell ref="H10:I10"/>
    <mergeCell ref="G22:H22"/>
    <mergeCell ref="I22:L22"/>
    <mergeCell ref="B4:P4"/>
    <mergeCell ref="B6:P6"/>
    <mergeCell ref="B29:C29"/>
    <mergeCell ref="B31:C31"/>
    <mergeCell ref="B32:C32"/>
    <mergeCell ref="B28:C28"/>
    <mergeCell ref="B3:P3"/>
    <mergeCell ref="B15:P15"/>
    <mergeCell ref="B16:P19"/>
    <mergeCell ref="B8:C8"/>
    <mergeCell ref="B10:G10"/>
    <mergeCell ref="B12:C12"/>
    <mergeCell ref="B14:P14"/>
    <mergeCell ref="G23:H23"/>
    <mergeCell ref="I23:L23"/>
    <mergeCell ref="B21:C21"/>
    <mergeCell ref="B22:C22"/>
    <mergeCell ref="B23:C23"/>
    <mergeCell ref="B42:C42"/>
    <mergeCell ref="B43:C43"/>
    <mergeCell ref="B44:C44"/>
    <mergeCell ref="B38:C38"/>
    <mergeCell ref="B39:C39"/>
    <mergeCell ref="B40:C40"/>
    <mergeCell ref="B41:C41"/>
    <mergeCell ref="B52:C52"/>
    <mergeCell ref="B45:C45"/>
    <mergeCell ref="B46:C46"/>
    <mergeCell ref="B47:C47"/>
    <mergeCell ref="B48:C48"/>
    <mergeCell ref="R1:R4"/>
    <mergeCell ref="R61:R80"/>
    <mergeCell ref="R5:R60"/>
    <mergeCell ref="B27:C27"/>
    <mergeCell ref="B36:C36"/>
    <mergeCell ref="O53:P53"/>
    <mergeCell ref="O54:P89"/>
    <mergeCell ref="B86:C86"/>
    <mergeCell ref="B37:C37"/>
    <mergeCell ref="B75:C75"/>
    <mergeCell ref="B74:C74"/>
    <mergeCell ref="B84:C84"/>
    <mergeCell ref="B85:C85"/>
    <mergeCell ref="B57:C57"/>
    <mergeCell ref="B58:C58"/>
    <mergeCell ref="B59:C59"/>
    <mergeCell ref="B30:C30"/>
    <mergeCell ref="B35:C35"/>
    <mergeCell ref="B34:C34"/>
    <mergeCell ref="B33:C33"/>
    <mergeCell ref="B78:C78"/>
    <mergeCell ref="B65:C65"/>
    <mergeCell ref="B66:C66"/>
    <mergeCell ref="B60:C60"/>
    <mergeCell ref="B61:C61"/>
    <mergeCell ref="B62:C62"/>
    <mergeCell ref="B53:C53"/>
    <mergeCell ref="B54:C54"/>
    <mergeCell ref="B55:C55"/>
    <mergeCell ref="B49:C49"/>
    <mergeCell ref="B50:C50"/>
    <mergeCell ref="B51:C51"/>
    <mergeCell ref="B63:C63"/>
    <mergeCell ref="B64:C64"/>
    <mergeCell ref="B56:C56"/>
    <mergeCell ref="A85:A91"/>
    <mergeCell ref="B87:C87"/>
    <mergeCell ref="B79:C79"/>
    <mergeCell ref="B80:C80"/>
    <mergeCell ref="B81:C81"/>
    <mergeCell ref="B89:C89"/>
    <mergeCell ref="B82:C82"/>
    <mergeCell ref="B83:C83"/>
    <mergeCell ref="Q2:Q8"/>
    <mergeCell ref="Q9:Q89"/>
    <mergeCell ref="R81:R84"/>
    <mergeCell ref="B24:C24"/>
    <mergeCell ref="B25:C25"/>
    <mergeCell ref="B26:C26"/>
    <mergeCell ref="B88:C88"/>
    <mergeCell ref="B76:C76"/>
    <mergeCell ref="B77:C77"/>
    <mergeCell ref="B71:C71"/>
    <mergeCell ref="B72:C72"/>
    <mergeCell ref="B73:C73"/>
    <mergeCell ref="B67:C67"/>
    <mergeCell ref="B68:C68"/>
    <mergeCell ref="B69:C69"/>
    <mergeCell ref="B70:C70"/>
  </mergeCells>
  <phoneticPr fontId="0" type="noConversion"/>
  <printOptions horizontalCentered="1"/>
  <pageMargins left="0.5" right="0.5" top="0.5" bottom="0.5" header="0" footer="0.5"/>
  <pageSetup scale="46" orientation="landscape" r:id="rId5"/>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K79"/>
  <sheetViews>
    <sheetView showGridLines="0" view="pageBreakPreview" zoomScaleNormal="115" zoomScaleSheetLayoutView="100" workbookViewId="0"/>
  </sheetViews>
  <sheetFormatPr defaultRowHeight="12.75" x14ac:dyDescent="0.2"/>
  <cols>
    <col min="1" max="1" width="14" style="108" customWidth="1"/>
    <col min="5" max="5" width="11.7109375" customWidth="1"/>
    <col min="6" max="11" width="12.7109375" style="108" customWidth="1"/>
  </cols>
  <sheetData>
    <row r="1" spans="1:11" x14ac:dyDescent="0.2">
      <c r="G1" s="1273" t="s">
        <v>1796</v>
      </c>
      <c r="H1" s="1273"/>
      <c r="I1" s="1273"/>
      <c r="J1" s="1273"/>
      <c r="K1" s="1033" t="str">
        <f>IF('Cover Page'!$E$14&gt;0,'Cover Page'!$E$14," ")</f>
        <v xml:space="preserve"> </v>
      </c>
    </row>
    <row r="2" spans="1:11" x14ac:dyDescent="0.2">
      <c r="A2" s="823" t="s">
        <v>2119</v>
      </c>
      <c r="B2" s="1177" t="str">
        <f>IF('Cover Page'!$A$1&gt;0,'Cover Page'!$A$1," ")</f>
        <v xml:space="preserve"> </v>
      </c>
      <c r="C2" s="1177"/>
      <c r="D2" s="1177"/>
      <c r="E2" s="1177"/>
      <c r="F2" s="1177"/>
      <c r="G2" s="1560"/>
      <c r="H2" s="1560"/>
      <c r="I2" s="1560"/>
      <c r="J2" s="1560"/>
      <c r="K2" s="1560"/>
    </row>
    <row r="3" spans="1:11" ht="16.149999999999999" customHeight="1" x14ac:dyDescent="0.2">
      <c r="A3" s="406"/>
      <c r="B3" s="108"/>
      <c r="C3" s="108"/>
      <c r="D3" s="108"/>
      <c r="E3" s="108"/>
      <c r="F3" s="407"/>
      <c r="G3" s="407"/>
      <c r="H3" s="407"/>
      <c r="I3" s="407"/>
      <c r="J3" s="407"/>
      <c r="K3" s="407"/>
    </row>
    <row r="4" spans="1:11" x14ac:dyDescent="0.2">
      <c r="A4" s="1328" t="s">
        <v>1084</v>
      </c>
      <c r="B4" s="1328"/>
      <c r="C4" s="1328"/>
      <c r="D4" s="1328"/>
      <c r="E4" s="1328"/>
      <c r="F4" s="1328"/>
      <c r="G4" s="1328"/>
      <c r="H4" s="1328"/>
      <c r="I4" s="1328"/>
      <c r="J4" s="1328"/>
      <c r="K4" s="1328"/>
    </row>
    <row r="5" spans="1:11" ht="13.5" thickBot="1" x14ac:dyDescent="0.25">
      <c r="A5" s="406"/>
      <c r="B5" s="108"/>
      <c r="C5" s="108"/>
      <c r="D5" s="108"/>
      <c r="E5" s="108"/>
      <c r="F5" s="406"/>
      <c r="G5" s="406"/>
      <c r="H5" s="406"/>
      <c r="I5" s="406"/>
      <c r="J5" s="406"/>
      <c r="K5" s="406"/>
    </row>
    <row r="6" spans="1:11" x14ac:dyDescent="0.2">
      <c r="A6" s="2024"/>
      <c r="B6" s="1598"/>
      <c r="C6" s="1598"/>
      <c r="D6" s="1598"/>
      <c r="E6" s="1603"/>
      <c r="F6" s="408"/>
      <c r="G6" s="408"/>
      <c r="H6" s="408"/>
      <c r="I6" s="408"/>
      <c r="J6" s="408"/>
      <c r="K6" s="409"/>
    </row>
    <row r="7" spans="1:11" x14ac:dyDescent="0.2">
      <c r="A7" s="1640" t="s">
        <v>1017</v>
      </c>
      <c r="B7" s="1500"/>
      <c r="C7" s="1500"/>
      <c r="D7" s="1500"/>
      <c r="E7" s="1473"/>
      <c r="F7" s="410" t="s">
        <v>1528</v>
      </c>
      <c r="G7" s="410" t="s">
        <v>1529</v>
      </c>
      <c r="H7" s="410" t="s">
        <v>1114</v>
      </c>
      <c r="I7" s="410" t="s">
        <v>1530</v>
      </c>
      <c r="J7" s="410" t="s">
        <v>1531</v>
      </c>
      <c r="K7" s="411" t="s">
        <v>1115</v>
      </c>
    </row>
    <row r="8" spans="1:11" x14ac:dyDescent="0.2">
      <c r="A8" s="1640" t="s">
        <v>953</v>
      </c>
      <c r="B8" s="1500"/>
      <c r="C8" s="1500"/>
      <c r="D8" s="1500"/>
      <c r="E8" s="1473"/>
      <c r="F8" s="410" t="s">
        <v>955</v>
      </c>
      <c r="G8" s="410" t="s">
        <v>958</v>
      </c>
      <c r="H8" s="410" t="s">
        <v>958</v>
      </c>
      <c r="I8" s="410" t="s">
        <v>960</v>
      </c>
      <c r="J8" s="410" t="s">
        <v>962</v>
      </c>
      <c r="K8" s="411" t="s">
        <v>963</v>
      </c>
    </row>
    <row r="9" spans="1:11" x14ac:dyDescent="0.2">
      <c r="A9" s="1642"/>
      <c r="B9" s="1223"/>
      <c r="C9" s="1223"/>
      <c r="D9" s="1223"/>
      <c r="E9" s="1496"/>
      <c r="F9" s="412"/>
      <c r="G9" s="412"/>
      <c r="H9" s="412"/>
      <c r="I9" s="412"/>
      <c r="J9" s="412"/>
      <c r="K9" s="413"/>
    </row>
    <row r="10" spans="1:11" x14ac:dyDescent="0.2">
      <c r="A10" s="1791" t="s">
        <v>1532</v>
      </c>
      <c r="B10" s="1772"/>
      <c r="C10" s="1772"/>
      <c r="D10" s="1772"/>
      <c r="E10" s="1556"/>
      <c r="F10" s="414"/>
      <c r="G10" s="414"/>
      <c r="H10" s="414"/>
      <c r="I10" s="414"/>
      <c r="J10" s="414"/>
      <c r="K10" s="415"/>
    </row>
    <row r="11" spans="1:11" x14ac:dyDescent="0.2">
      <c r="A11" s="1998" t="s">
        <v>705</v>
      </c>
      <c r="B11" s="1244"/>
      <c r="C11" s="1244"/>
      <c r="D11" s="1244"/>
      <c r="E11" s="1473"/>
      <c r="F11" s="657"/>
      <c r="G11" s="657"/>
      <c r="H11" s="657"/>
      <c r="I11" s="657"/>
      <c r="J11" s="657"/>
      <c r="K11" s="658"/>
    </row>
    <row r="12" spans="1:11" x14ac:dyDescent="0.2">
      <c r="A12" s="2025" t="s">
        <v>696</v>
      </c>
      <c r="B12" s="1244"/>
      <c r="C12" s="1244"/>
      <c r="D12" s="1244"/>
      <c r="E12" s="1473"/>
      <c r="F12" s="657"/>
      <c r="G12" s="657"/>
      <c r="H12" s="657"/>
      <c r="I12" s="657"/>
      <c r="J12" s="657"/>
      <c r="K12" s="658"/>
    </row>
    <row r="13" spans="1:11" x14ac:dyDescent="0.2">
      <c r="A13" s="1998" t="s">
        <v>697</v>
      </c>
      <c r="B13" s="1244"/>
      <c r="C13" s="1244"/>
      <c r="D13" s="1244"/>
      <c r="E13" s="1473"/>
      <c r="F13" s="657"/>
      <c r="G13" s="657"/>
      <c r="H13" s="657"/>
      <c r="I13" s="657"/>
      <c r="J13" s="657"/>
      <c r="K13" s="658"/>
    </row>
    <row r="14" spans="1:11" x14ac:dyDescent="0.2">
      <c r="A14" s="1998" t="s">
        <v>698</v>
      </c>
      <c r="B14" s="1244"/>
      <c r="C14" s="1244"/>
      <c r="D14" s="1244"/>
      <c r="E14" s="1473"/>
      <c r="F14" s="657"/>
      <c r="G14" s="657"/>
      <c r="H14" s="657"/>
      <c r="I14" s="657"/>
      <c r="J14" s="657"/>
      <c r="K14" s="658"/>
    </row>
    <row r="15" spans="1:11" x14ac:dyDescent="0.2">
      <c r="A15" s="1998" t="s">
        <v>699</v>
      </c>
      <c r="B15" s="1244"/>
      <c r="C15" s="1244"/>
      <c r="D15" s="1244"/>
      <c r="E15" s="1473"/>
      <c r="F15" s="657"/>
      <c r="G15" s="657"/>
      <c r="H15" s="657"/>
      <c r="I15" s="657"/>
      <c r="J15" s="657"/>
      <c r="K15" s="658"/>
    </row>
    <row r="16" spans="1:11" x14ac:dyDescent="0.2">
      <c r="A16" s="1998" t="s">
        <v>700</v>
      </c>
      <c r="B16" s="1244"/>
      <c r="C16" s="1244"/>
      <c r="D16" s="1244"/>
      <c r="E16" s="1473"/>
      <c r="F16" s="657"/>
      <c r="G16" s="657"/>
      <c r="H16" s="657"/>
      <c r="I16" s="657"/>
      <c r="J16" s="657"/>
      <c r="K16" s="658"/>
    </row>
    <row r="17" spans="1:11" x14ac:dyDescent="0.2">
      <c r="A17" s="1998" t="s">
        <v>701</v>
      </c>
      <c r="B17" s="1244"/>
      <c r="C17" s="1244"/>
      <c r="D17" s="1244"/>
      <c r="E17" s="1473"/>
      <c r="F17" s="657"/>
      <c r="G17" s="657"/>
      <c r="H17" s="657"/>
      <c r="I17" s="657"/>
      <c r="J17" s="657"/>
      <c r="K17" s="658"/>
    </row>
    <row r="18" spans="1:11" x14ac:dyDescent="0.2">
      <c r="A18" s="1998" t="s">
        <v>702</v>
      </c>
      <c r="B18" s="1244"/>
      <c r="C18" s="1244"/>
      <c r="D18" s="1244"/>
      <c r="E18" s="1473"/>
      <c r="F18" s="657"/>
      <c r="G18" s="657"/>
      <c r="H18" s="657"/>
      <c r="I18" s="657"/>
      <c r="J18" s="657"/>
      <c r="K18" s="658"/>
    </row>
    <row r="19" spans="1:11" x14ac:dyDescent="0.2">
      <c r="A19" s="1998" t="s">
        <v>703</v>
      </c>
      <c r="B19" s="1244"/>
      <c r="C19" s="1244"/>
      <c r="D19" s="1244"/>
      <c r="E19" s="1473"/>
      <c r="F19" s="657"/>
      <c r="G19" s="657"/>
      <c r="H19" s="657"/>
      <c r="I19" s="657"/>
      <c r="J19" s="657"/>
      <c r="K19" s="658"/>
    </row>
    <row r="20" spans="1:11" x14ac:dyDescent="0.2">
      <c r="A20" s="1998"/>
      <c r="B20" s="1244"/>
      <c r="C20" s="1244"/>
      <c r="D20" s="1244"/>
      <c r="E20" s="1473"/>
      <c r="F20" s="416"/>
      <c r="G20" s="416"/>
      <c r="H20" s="416"/>
      <c r="I20" s="416"/>
      <c r="J20" s="416"/>
      <c r="K20" s="417"/>
    </row>
    <row r="21" spans="1:11" x14ac:dyDescent="0.2">
      <c r="A21" s="1807" t="s">
        <v>704</v>
      </c>
      <c r="B21" s="2026"/>
      <c r="C21" s="2026"/>
      <c r="D21" s="2026"/>
      <c r="E21" s="1475"/>
      <c r="F21" s="416"/>
      <c r="G21" s="416"/>
      <c r="H21" s="416"/>
      <c r="I21" s="416"/>
      <c r="J21" s="416"/>
      <c r="K21" s="417"/>
    </row>
    <row r="22" spans="1:11" x14ac:dyDescent="0.2">
      <c r="A22" s="1998" t="s">
        <v>705</v>
      </c>
      <c r="B22" s="1244"/>
      <c r="C22" s="1244"/>
      <c r="D22" s="1244"/>
      <c r="E22" s="1473"/>
      <c r="F22" s="657"/>
      <c r="G22" s="657"/>
      <c r="H22" s="657"/>
      <c r="I22" s="657"/>
      <c r="J22" s="657"/>
      <c r="K22" s="658"/>
    </row>
    <row r="23" spans="1:11" x14ac:dyDescent="0.2">
      <c r="A23" s="1998" t="s">
        <v>706</v>
      </c>
      <c r="B23" s="1244"/>
      <c r="C23" s="1244"/>
      <c r="D23" s="1244"/>
      <c r="E23" s="1473"/>
      <c r="F23" s="657"/>
      <c r="G23" s="657"/>
      <c r="H23" s="657"/>
      <c r="I23" s="657"/>
      <c r="J23" s="657"/>
      <c r="K23" s="658"/>
    </row>
    <row r="24" spans="1:11" x14ac:dyDescent="0.2">
      <c r="A24" s="1998" t="s">
        <v>707</v>
      </c>
      <c r="B24" s="1244"/>
      <c r="C24" s="1244"/>
      <c r="D24" s="1244"/>
      <c r="E24" s="1473"/>
      <c r="F24" s="657"/>
      <c r="G24" s="657"/>
      <c r="H24" s="657"/>
      <c r="I24" s="657"/>
      <c r="J24" s="657"/>
      <c r="K24" s="658"/>
    </row>
    <row r="25" spans="1:11" x14ac:dyDescent="0.2">
      <c r="A25" s="1998" t="s">
        <v>708</v>
      </c>
      <c r="B25" s="1244"/>
      <c r="C25" s="1244"/>
      <c r="D25" s="1244"/>
      <c r="E25" s="1473"/>
      <c r="F25" s="657"/>
      <c r="G25" s="657"/>
      <c r="H25" s="657"/>
      <c r="I25" s="657"/>
      <c r="J25" s="657"/>
      <c r="K25" s="658"/>
    </row>
    <row r="26" spans="1:11" x14ac:dyDescent="0.2">
      <c r="A26" s="1476" t="s">
        <v>709</v>
      </c>
      <c r="B26" s="1244"/>
      <c r="C26" s="1244"/>
      <c r="D26" s="1244"/>
      <c r="E26" s="1473"/>
      <c r="F26" s="657"/>
      <c r="G26" s="657"/>
      <c r="H26" s="657"/>
      <c r="I26" s="657"/>
      <c r="J26" s="657"/>
      <c r="K26" s="658"/>
    </row>
    <row r="27" spans="1:11" x14ac:dyDescent="0.2">
      <c r="A27" s="1998" t="s">
        <v>710</v>
      </c>
      <c r="B27" s="1244"/>
      <c r="C27" s="1244"/>
      <c r="D27" s="1244"/>
      <c r="E27" s="1473"/>
      <c r="F27" s="657"/>
      <c r="G27" s="657"/>
      <c r="H27" s="657"/>
      <c r="I27" s="657"/>
      <c r="J27" s="657"/>
      <c r="K27" s="658"/>
    </row>
    <row r="28" spans="1:11" x14ac:dyDescent="0.2">
      <c r="A28" s="1998" t="s">
        <v>701</v>
      </c>
      <c r="B28" s="1244"/>
      <c r="C28" s="1244"/>
      <c r="D28" s="1244"/>
      <c r="E28" s="1473"/>
      <c r="F28" s="657"/>
      <c r="G28" s="657"/>
      <c r="H28" s="657"/>
      <c r="I28" s="657"/>
      <c r="J28" s="657"/>
      <c r="K28" s="658"/>
    </row>
    <row r="29" spans="1:11" x14ac:dyDescent="0.2">
      <c r="A29" s="1998" t="s">
        <v>711</v>
      </c>
      <c r="B29" s="1244"/>
      <c r="C29" s="1244"/>
      <c r="D29" s="1244"/>
      <c r="E29" s="1473"/>
      <c r="F29" s="657"/>
      <c r="G29" s="657"/>
      <c r="H29" s="657"/>
      <c r="I29" s="657"/>
      <c r="J29" s="657"/>
      <c r="K29" s="658"/>
    </row>
    <row r="30" spans="1:11" x14ac:dyDescent="0.2">
      <c r="A30" s="1998"/>
      <c r="B30" s="1244"/>
      <c r="C30" s="1244"/>
      <c r="D30" s="1244"/>
      <c r="E30" s="1473"/>
      <c r="F30" s="416"/>
      <c r="G30" s="416"/>
      <c r="H30" s="416"/>
      <c r="I30" s="416"/>
      <c r="J30" s="416"/>
      <c r="K30" s="417"/>
    </row>
    <row r="31" spans="1:11" x14ac:dyDescent="0.2">
      <c r="A31" s="1807" t="s">
        <v>712</v>
      </c>
      <c r="B31" s="1244"/>
      <c r="C31" s="1244"/>
      <c r="D31" s="1244"/>
      <c r="E31" s="1473"/>
      <c r="F31" s="416"/>
      <c r="G31" s="416"/>
      <c r="H31" s="416"/>
      <c r="I31" s="416"/>
      <c r="J31" s="416"/>
      <c r="K31" s="417"/>
    </row>
    <row r="32" spans="1:11" x14ac:dyDescent="0.2">
      <c r="A32" s="1998" t="s">
        <v>705</v>
      </c>
      <c r="B32" s="1244"/>
      <c r="C32" s="1244"/>
      <c r="D32" s="1244"/>
      <c r="E32" s="1473"/>
      <c r="F32" s="657"/>
      <c r="G32" s="657"/>
      <c r="H32" s="657"/>
      <c r="I32" s="657"/>
      <c r="J32" s="657"/>
      <c r="K32" s="658"/>
    </row>
    <row r="33" spans="1:11" x14ac:dyDescent="0.2">
      <c r="A33" s="1998" t="s">
        <v>706</v>
      </c>
      <c r="B33" s="1244"/>
      <c r="C33" s="1244"/>
      <c r="D33" s="1244"/>
      <c r="E33" s="1473"/>
      <c r="F33" s="657"/>
      <c r="G33" s="657"/>
      <c r="H33" s="657"/>
      <c r="I33" s="657"/>
      <c r="J33" s="657"/>
      <c r="K33" s="658"/>
    </row>
    <row r="34" spans="1:11" x14ac:dyDescent="0.2">
      <c r="A34" s="1998" t="s">
        <v>713</v>
      </c>
      <c r="B34" s="1244"/>
      <c r="C34" s="1244"/>
      <c r="D34" s="1244"/>
      <c r="E34" s="1473"/>
      <c r="F34" s="657"/>
      <c r="G34" s="657"/>
      <c r="H34" s="657"/>
      <c r="I34" s="657"/>
      <c r="J34" s="657"/>
      <c r="K34" s="658"/>
    </row>
    <row r="35" spans="1:11" x14ac:dyDescent="0.2">
      <c r="A35" s="1998" t="s">
        <v>708</v>
      </c>
      <c r="B35" s="1244"/>
      <c r="C35" s="1244"/>
      <c r="D35" s="1244"/>
      <c r="E35" s="1473"/>
      <c r="F35" s="657"/>
      <c r="G35" s="657"/>
      <c r="H35" s="657"/>
      <c r="I35" s="657"/>
      <c r="J35" s="657"/>
      <c r="K35" s="658"/>
    </row>
    <row r="36" spans="1:11" x14ac:dyDescent="0.2">
      <c r="A36" s="1998" t="s">
        <v>711</v>
      </c>
      <c r="B36" s="1244"/>
      <c r="C36" s="1244"/>
      <c r="D36" s="1244"/>
      <c r="E36" s="1473"/>
      <c r="F36" s="657"/>
      <c r="G36" s="657"/>
      <c r="H36" s="657"/>
      <c r="I36" s="657"/>
      <c r="J36" s="657"/>
      <c r="K36" s="658"/>
    </row>
    <row r="37" spans="1:11" x14ac:dyDescent="0.2">
      <c r="A37" s="1998"/>
      <c r="B37" s="1244"/>
      <c r="C37" s="1244"/>
      <c r="D37" s="1244"/>
      <c r="E37" s="1473"/>
      <c r="F37" s="416"/>
      <c r="G37" s="416"/>
      <c r="H37" s="416"/>
      <c r="I37" s="416"/>
      <c r="J37" s="416"/>
      <c r="K37" s="417"/>
    </row>
    <row r="38" spans="1:11" x14ac:dyDescent="0.2">
      <c r="A38" s="1807" t="s">
        <v>714</v>
      </c>
      <c r="B38" s="1244"/>
      <c r="C38" s="1244"/>
      <c r="D38" s="1244"/>
      <c r="E38" s="1473"/>
      <c r="F38" s="416"/>
      <c r="G38" s="416"/>
      <c r="H38" s="416"/>
      <c r="I38" s="416"/>
      <c r="J38" s="416"/>
      <c r="K38" s="417"/>
    </row>
    <row r="39" spans="1:11" x14ac:dyDescent="0.2">
      <c r="A39" s="1476" t="s">
        <v>715</v>
      </c>
      <c r="B39" s="1244"/>
      <c r="C39" s="1244"/>
      <c r="D39" s="1244"/>
      <c r="E39" s="1473"/>
      <c r="F39" s="657"/>
      <c r="G39" s="657"/>
      <c r="H39" s="657"/>
      <c r="I39" s="657"/>
      <c r="J39" s="657"/>
      <c r="K39" s="658"/>
    </row>
    <row r="40" spans="1:11" x14ac:dyDescent="0.2">
      <c r="A40" s="1476" t="s">
        <v>716</v>
      </c>
      <c r="B40" s="1244"/>
      <c r="C40" s="1244"/>
      <c r="D40" s="1244"/>
      <c r="E40" s="1473"/>
      <c r="F40" s="657"/>
      <c r="G40" s="657"/>
      <c r="H40" s="657"/>
      <c r="I40" s="657"/>
      <c r="J40" s="657"/>
      <c r="K40" s="658"/>
    </row>
    <row r="41" spans="1:11" x14ac:dyDescent="0.2">
      <c r="A41" s="1476" t="s">
        <v>717</v>
      </c>
      <c r="B41" s="1244"/>
      <c r="C41" s="1244"/>
      <c r="D41" s="1244"/>
      <c r="E41" s="1473"/>
      <c r="F41" s="657"/>
      <c r="G41" s="657"/>
      <c r="H41" s="657"/>
      <c r="I41" s="657"/>
      <c r="J41" s="657"/>
      <c r="K41" s="658"/>
    </row>
    <row r="42" spans="1:11" x14ac:dyDescent="0.2">
      <c r="A42" s="1476" t="s">
        <v>718</v>
      </c>
      <c r="B42" s="1244"/>
      <c r="C42" s="1244"/>
      <c r="D42" s="1244"/>
      <c r="E42" s="1473"/>
      <c r="F42" s="657"/>
      <c r="G42" s="657"/>
      <c r="H42" s="657"/>
      <c r="I42" s="657"/>
      <c r="J42" s="657"/>
      <c r="K42" s="658"/>
    </row>
    <row r="43" spans="1:11" x14ac:dyDescent="0.2">
      <c r="A43" s="1476" t="s">
        <v>719</v>
      </c>
      <c r="B43" s="1244"/>
      <c r="C43" s="1244"/>
      <c r="D43" s="1244"/>
      <c r="E43" s="1473"/>
      <c r="F43" s="657"/>
      <c r="G43" s="657"/>
      <c r="H43" s="657"/>
      <c r="I43" s="657"/>
      <c r="J43" s="657"/>
      <c r="K43" s="658"/>
    </row>
    <row r="44" spans="1:11" x14ac:dyDescent="0.2">
      <c r="A44" s="1476" t="s">
        <v>1507</v>
      </c>
      <c r="B44" s="1244"/>
      <c r="C44" s="1244"/>
      <c r="D44" s="1244"/>
      <c r="E44" s="1473"/>
      <c r="F44" s="657"/>
      <c r="G44" s="657"/>
      <c r="H44" s="657"/>
      <c r="I44" s="657"/>
      <c r="J44" s="657"/>
      <c r="K44" s="658"/>
    </row>
    <row r="45" spans="1:11" x14ac:dyDescent="0.2">
      <c r="A45" s="1476" t="s">
        <v>720</v>
      </c>
      <c r="B45" s="1244"/>
      <c r="C45" s="1244"/>
      <c r="D45" s="1244"/>
      <c r="E45" s="1473"/>
      <c r="F45" s="657"/>
      <c r="G45" s="657"/>
      <c r="H45" s="657"/>
      <c r="I45" s="657"/>
      <c r="J45" s="657"/>
      <c r="K45" s="658"/>
    </row>
    <row r="46" spans="1:11" x14ac:dyDescent="0.2">
      <c r="A46" s="1476" t="s">
        <v>721</v>
      </c>
      <c r="B46" s="1244"/>
      <c r="C46" s="1244"/>
      <c r="D46" s="1244"/>
      <c r="E46" s="1473"/>
      <c r="F46" s="657"/>
      <c r="G46" s="657"/>
      <c r="H46" s="657"/>
      <c r="I46" s="657"/>
      <c r="J46" s="657"/>
      <c r="K46" s="658"/>
    </row>
    <row r="47" spans="1:11" x14ac:dyDescent="0.2">
      <c r="A47" s="1476" t="s">
        <v>722</v>
      </c>
      <c r="B47" s="1244"/>
      <c r="C47" s="1244"/>
      <c r="D47" s="1244"/>
      <c r="E47" s="1473"/>
      <c r="F47" s="657"/>
      <c r="G47" s="657"/>
      <c r="H47" s="657"/>
      <c r="I47" s="657"/>
      <c r="J47" s="657"/>
      <c r="K47" s="658"/>
    </row>
    <row r="48" spans="1:11" x14ac:dyDescent="0.2">
      <c r="A48" s="1476" t="s">
        <v>723</v>
      </c>
      <c r="B48" s="1244"/>
      <c r="C48" s="1244"/>
      <c r="D48" s="1244"/>
      <c r="E48" s="1473"/>
      <c r="F48" s="657"/>
      <c r="G48" s="657"/>
      <c r="H48" s="657"/>
      <c r="I48" s="657"/>
      <c r="J48" s="657"/>
      <c r="K48" s="658"/>
    </row>
    <row r="49" spans="1:11" x14ac:dyDescent="0.2">
      <c r="A49" s="1476" t="s">
        <v>724</v>
      </c>
      <c r="B49" s="1244"/>
      <c r="C49" s="1244"/>
      <c r="D49" s="1244"/>
      <c r="E49" s="1473"/>
      <c r="F49" s="657"/>
      <c r="G49" s="657"/>
      <c r="H49" s="657"/>
      <c r="I49" s="657"/>
      <c r="J49" s="657"/>
      <c r="K49" s="658"/>
    </row>
    <row r="50" spans="1:11" x14ac:dyDescent="0.2">
      <c r="A50" s="1476" t="s">
        <v>725</v>
      </c>
      <c r="B50" s="1244"/>
      <c r="C50" s="1244"/>
      <c r="D50" s="1244"/>
      <c r="E50" s="1473"/>
      <c r="F50" s="657"/>
      <c r="G50" s="657"/>
      <c r="H50" s="657"/>
      <c r="I50" s="657"/>
      <c r="J50" s="657"/>
      <c r="K50" s="658"/>
    </row>
    <row r="51" spans="1:11" x14ac:dyDescent="0.2">
      <c r="A51" s="1476" t="s">
        <v>726</v>
      </c>
      <c r="B51" s="1244"/>
      <c r="C51" s="1244"/>
      <c r="D51" s="1244"/>
      <c r="E51" s="1473"/>
      <c r="F51" s="657"/>
      <c r="G51" s="657"/>
      <c r="H51" s="657"/>
      <c r="I51" s="657"/>
      <c r="J51" s="657"/>
      <c r="K51" s="658"/>
    </row>
    <row r="52" spans="1:11" x14ac:dyDescent="0.2">
      <c r="A52" s="1476" t="s">
        <v>727</v>
      </c>
      <c r="B52" s="1244"/>
      <c r="C52" s="1244"/>
      <c r="D52" s="1244"/>
      <c r="E52" s="1473"/>
      <c r="F52" s="657"/>
      <c r="G52" s="657"/>
      <c r="H52" s="657"/>
      <c r="I52" s="657"/>
      <c r="J52" s="657"/>
      <c r="K52" s="658"/>
    </row>
    <row r="53" spans="1:11" x14ac:dyDescent="0.2">
      <c r="A53" s="1476" t="s">
        <v>728</v>
      </c>
      <c r="B53" s="1244"/>
      <c r="C53" s="1244"/>
      <c r="D53" s="1244"/>
      <c r="E53" s="1473"/>
      <c r="F53" s="657"/>
      <c r="G53" s="657"/>
      <c r="H53" s="657"/>
      <c r="I53" s="657"/>
      <c r="J53" s="657"/>
      <c r="K53" s="658"/>
    </row>
    <row r="54" spans="1:11" x14ac:dyDescent="0.2">
      <c r="A54" s="1476" t="s">
        <v>727</v>
      </c>
      <c r="B54" s="1244"/>
      <c r="C54" s="1244"/>
      <c r="D54" s="1244"/>
      <c r="E54" s="1473"/>
      <c r="F54" s="657"/>
      <c r="G54" s="657"/>
      <c r="H54" s="657"/>
      <c r="I54" s="657"/>
      <c r="J54" s="657"/>
      <c r="K54" s="658"/>
    </row>
    <row r="55" spans="1:11" x14ac:dyDescent="0.2">
      <c r="A55" s="1476" t="s">
        <v>1508</v>
      </c>
      <c r="B55" s="1244"/>
      <c r="C55" s="1244"/>
      <c r="D55" s="1244"/>
      <c r="E55" s="1473"/>
      <c r="F55" s="657"/>
      <c r="G55" s="657"/>
      <c r="H55" s="657"/>
      <c r="I55" s="657"/>
      <c r="J55" s="657"/>
      <c r="K55" s="658"/>
    </row>
    <row r="56" spans="1:11" x14ac:dyDescent="0.2">
      <c r="A56" s="1476" t="s">
        <v>729</v>
      </c>
      <c r="B56" s="1244"/>
      <c r="C56" s="1244"/>
      <c r="D56" s="1244"/>
      <c r="E56" s="1473"/>
      <c r="F56" s="657"/>
      <c r="G56" s="657"/>
      <c r="H56" s="657"/>
      <c r="I56" s="657"/>
      <c r="J56" s="657"/>
      <c r="K56" s="658"/>
    </row>
    <row r="57" spans="1:11" x14ac:dyDescent="0.2">
      <c r="A57" s="2027" t="s">
        <v>730</v>
      </c>
      <c r="B57" s="1244"/>
      <c r="C57" s="1244"/>
      <c r="D57" s="1244"/>
      <c r="E57" s="1473"/>
      <c r="F57" s="657"/>
      <c r="G57" s="657"/>
      <c r="H57" s="657"/>
      <c r="I57" s="657"/>
      <c r="J57" s="657"/>
      <c r="K57" s="658"/>
    </row>
    <row r="58" spans="1:11" x14ac:dyDescent="0.2">
      <c r="A58" s="1476" t="s">
        <v>731</v>
      </c>
      <c r="B58" s="1244"/>
      <c r="C58" s="1244"/>
      <c r="D58" s="1244"/>
      <c r="E58" s="1473"/>
      <c r="F58" s="657"/>
      <c r="G58" s="657"/>
      <c r="H58" s="657"/>
      <c r="I58" s="657"/>
      <c r="J58" s="657"/>
      <c r="K58" s="658"/>
    </row>
    <row r="59" spans="1:11" x14ac:dyDescent="0.2">
      <c r="A59" s="1476" t="s">
        <v>732</v>
      </c>
      <c r="B59" s="1244"/>
      <c r="C59" s="1244"/>
      <c r="D59" s="1244"/>
      <c r="E59" s="1473"/>
      <c r="F59" s="657"/>
      <c r="G59" s="657"/>
      <c r="H59" s="657"/>
      <c r="I59" s="657"/>
      <c r="J59" s="657"/>
      <c r="K59" s="658"/>
    </row>
    <row r="60" spans="1:11" x14ac:dyDescent="0.2">
      <c r="A60" s="1476" t="s">
        <v>733</v>
      </c>
      <c r="B60" s="1244"/>
      <c r="C60" s="1244"/>
      <c r="D60" s="1244"/>
      <c r="E60" s="1473"/>
      <c r="F60" s="657"/>
      <c r="G60" s="657"/>
      <c r="H60" s="657"/>
      <c r="I60" s="657"/>
      <c r="J60" s="657"/>
      <c r="K60" s="658"/>
    </row>
    <row r="61" spans="1:11" x14ac:dyDescent="0.2">
      <c r="A61" s="1476" t="s">
        <v>720</v>
      </c>
      <c r="B61" s="1244"/>
      <c r="C61" s="1244"/>
      <c r="D61" s="1244"/>
      <c r="E61" s="1473"/>
      <c r="F61" s="657"/>
      <c r="G61" s="657"/>
      <c r="H61" s="657"/>
      <c r="I61" s="657"/>
      <c r="J61" s="657"/>
      <c r="K61" s="658"/>
    </row>
    <row r="62" spans="1:11" x14ac:dyDescent="0.2">
      <c r="A62" s="1476" t="s">
        <v>734</v>
      </c>
      <c r="B62" s="1509"/>
      <c r="C62" s="1509"/>
      <c r="D62" s="1509"/>
      <c r="E62" s="1477"/>
      <c r="F62" s="657"/>
      <c r="G62" s="657"/>
      <c r="H62" s="657"/>
      <c r="I62" s="657"/>
      <c r="J62" s="657"/>
      <c r="K62" s="658"/>
    </row>
    <row r="63" spans="1:11" x14ac:dyDescent="0.2">
      <c r="A63" s="2028" t="s">
        <v>735</v>
      </c>
      <c r="B63" s="1244"/>
      <c r="C63" s="1244"/>
      <c r="D63" s="1244"/>
      <c r="E63" s="1473"/>
      <c r="F63" s="657"/>
      <c r="G63" s="657"/>
      <c r="H63" s="657"/>
      <c r="I63" s="657"/>
      <c r="J63" s="657"/>
      <c r="K63" s="658"/>
    </row>
    <row r="64" spans="1:11" x14ac:dyDescent="0.2">
      <c r="A64" s="1476" t="s">
        <v>736</v>
      </c>
      <c r="B64" s="1244"/>
      <c r="C64" s="1244"/>
      <c r="D64" s="1244"/>
      <c r="E64" s="1473"/>
      <c r="F64" s="657"/>
      <c r="G64" s="657"/>
      <c r="H64" s="657"/>
      <c r="I64" s="657"/>
      <c r="J64" s="657"/>
      <c r="K64" s="658"/>
    </row>
    <row r="65" spans="1:11" x14ac:dyDescent="0.2">
      <c r="A65" s="1476" t="s">
        <v>737</v>
      </c>
      <c r="B65" s="1244"/>
      <c r="C65" s="1244"/>
      <c r="D65" s="1244"/>
      <c r="E65" s="1473"/>
      <c r="F65" s="657"/>
      <c r="G65" s="657"/>
      <c r="H65" s="657"/>
      <c r="I65" s="657"/>
      <c r="J65" s="657"/>
      <c r="K65" s="658"/>
    </row>
    <row r="66" spans="1:11" x14ac:dyDescent="0.2">
      <c r="A66" s="1476" t="s">
        <v>738</v>
      </c>
      <c r="B66" s="1244"/>
      <c r="C66" s="1244"/>
      <c r="D66" s="1244"/>
      <c r="E66" s="1473"/>
      <c r="F66" s="657"/>
      <c r="G66" s="657"/>
      <c r="H66" s="657"/>
      <c r="I66" s="657"/>
      <c r="J66" s="657"/>
      <c r="K66" s="658"/>
    </row>
    <row r="67" spans="1:11" x14ac:dyDescent="0.2">
      <c r="A67" s="1476" t="s">
        <v>720</v>
      </c>
      <c r="B67" s="1244"/>
      <c r="C67" s="1244"/>
      <c r="D67" s="1244"/>
      <c r="E67" s="1473"/>
      <c r="F67" s="657"/>
      <c r="G67" s="657"/>
      <c r="H67" s="657"/>
      <c r="I67" s="657"/>
      <c r="J67" s="657"/>
      <c r="K67" s="658"/>
    </row>
    <row r="68" spans="1:11" x14ac:dyDescent="0.2">
      <c r="A68" s="1476" t="s">
        <v>739</v>
      </c>
      <c r="B68" s="1244"/>
      <c r="C68" s="1244"/>
      <c r="D68" s="1244"/>
      <c r="E68" s="1473"/>
      <c r="F68" s="657"/>
      <c r="G68" s="657"/>
      <c r="H68" s="657"/>
      <c r="I68" s="657"/>
      <c r="J68" s="657"/>
      <c r="K68" s="658"/>
    </row>
    <row r="69" spans="1:11" x14ac:dyDescent="0.2">
      <c r="A69" s="1476" t="s">
        <v>740</v>
      </c>
      <c r="B69" s="1244"/>
      <c r="C69" s="1244"/>
      <c r="D69" s="1244"/>
      <c r="E69" s="1473"/>
      <c r="F69" s="657"/>
      <c r="G69" s="657"/>
      <c r="H69" s="657"/>
      <c r="I69" s="657"/>
      <c r="J69" s="657"/>
      <c r="K69" s="658"/>
    </row>
    <row r="70" spans="1:11" x14ac:dyDescent="0.2">
      <c r="A70" s="1476" t="s">
        <v>741</v>
      </c>
      <c r="B70" s="1500"/>
      <c r="C70" s="1500"/>
      <c r="D70" s="1500"/>
      <c r="E70" s="1473"/>
      <c r="F70" s="659"/>
      <c r="G70" s="659"/>
      <c r="H70" s="659"/>
      <c r="I70" s="659"/>
      <c r="J70" s="659"/>
      <c r="K70" s="660"/>
    </row>
    <row r="71" spans="1:11" ht="13.5" thickBot="1" x14ac:dyDescent="0.25">
      <c r="A71" s="2029"/>
      <c r="B71" s="1506"/>
      <c r="C71" s="1506"/>
      <c r="D71" s="1506"/>
      <c r="E71" s="1506"/>
      <c r="F71" s="418"/>
      <c r="G71" s="418"/>
      <c r="H71" s="418"/>
      <c r="I71" s="418"/>
      <c r="J71" s="418"/>
      <c r="K71" s="419"/>
    </row>
    <row r="72" spans="1:11" s="509" customFormat="1" x14ac:dyDescent="0.2">
      <c r="A72" s="881"/>
      <c r="B72" s="878"/>
      <c r="C72" s="878"/>
      <c r="D72" s="878"/>
      <c r="E72" s="878"/>
      <c r="F72" s="881"/>
      <c r="G72" s="881"/>
      <c r="H72" s="881"/>
      <c r="I72" s="881"/>
      <c r="J72" s="881"/>
      <c r="K72" s="903"/>
    </row>
    <row r="73" spans="1:11" s="509" customFormat="1" x14ac:dyDescent="0.2">
      <c r="A73" s="878"/>
      <c r="F73" s="878"/>
      <c r="G73" s="878"/>
      <c r="H73" s="878"/>
      <c r="I73" s="878"/>
      <c r="J73" s="878"/>
      <c r="K73" s="878"/>
    </row>
    <row r="74" spans="1:11" s="509" customFormat="1" x14ac:dyDescent="0.2">
      <c r="A74" s="878"/>
      <c r="F74" s="878"/>
      <c r="G74" s="878"/>
      <c r="H74" s="878"/>
      <c r="I74" s="878"/>
      <c r="J74" s="878"/>
      <c r="K74" s="878"/>
    </row>
    <row r="75" spans="1:11" s="509" customFormat="1" x14ac:dyDescent="0.2">
      <c r="A75" s="878"/>
      <c r="F75" s="878"/>
      <c r="G75" s="878"/>
      <c r="H75" s="878"/>
      <c r="I75" s="878"/>
      <c r="J75" s="878"/>
      <c r="K75" s="878"/>
    </row>
    <row r="76" spans="1:11" s="509" customFormat="1" x14ac:dyDescent="0.2">
      <c r="A76" s="878"/>
      <c r="F76" s="878"/>
      <c r="G76" s="878"/>
      <c r="H76" s="878"/>
      <c r="I76" s="878"/>
      <c r="J76" s="878"/>
      <c r="K76" s="878"/>
    </row>
    <row r="77" spans="1:11" s="509" customFormat="1" x14ac:dyDescent="0.2">
      <c r="A77" s="878"/>
      <c r="F77" s="878"/>
      <c r="G77" s="878"/>
      <c r="H77" s="878"/>
      <c r="I77" s="878"/>
      <c r="J77" s="878"/>
      <c r="K77" s="878"/>
    </row>
    <row r="78" spans="1:11" s="509" customFormat="1" x14ac:dyDescent="0.2">
      <c r="A78" s="878"/>
      <c r="F78" s="878"/>
      <c r="G78" s="878"/>
      <c r="H78" s="878"/>
      <c r="I78" s="878"/>
      <c r="J78" s="878"/>
      <c r="K78" s="878"/>
    </row>
    <row r="79" spans="1:11" s="509" customFormat="1" x14ac:dyDescent="0.2">
      <c r="A79" s="878"/>
      <c r="F79" s="878"/>
      <c r="G79" s="878"/>
      <c r="H79" s="878"/>
      <c r="I79" s="878"/>
      <c r="J79" s="878"/>
      <c r="K79" s="878"/>
    </row>
  </sheetData>
  <sheetProtection password="C9B0" sheet="1" objects="1" scenarios="1" formatCells="0" formatRows="0" insertRows="0"/>
  <customSheetViews>
    <customSheetView guid="{56330057-FDF7-4F01-A54F-39862AA5437F}" scale="115" showGridLines="0" fitToPage="1">
      <selection sqref="A1:K2"/>
      <pageMargins left="0.5" right="0.5" top="0.5" bottom="1" header="0.5" footer="0.5"/>
      <printOptions horizontalCentered="1" gridLines="1"/>
      <pageSetup scale="78" orientation="portrait" r:id="rId1"/>
      <headerFooter alignWithMargins="0">
        <oddFooter>&amp;R&amp;9Page W-12</oddFooter>
      </headerFooter>
    </customSheetView>
    <customSheetView guid="{5798407D-750F-4210-A659-AB18B2146EC8}" scale="115" showGridLines="0" fitToPage="1" showRuler="0">
      <pageMargins left="0.5" right="0.5" top="0.5" bottom="1" header="0.5" footer="0.5"/>
      <printOptions horizontalCentered="1"/>
      <pageSetup scale="77" orientation="portrait" r:id="rId2"/>
      <headerFooter alignWithMargins="0">
        <oddFooter>&amp;R&amp;9Page W-12</oddFooter>
      </headerFooter>
    </customSheetView>
    <customSheetView guid="{2A3615D7-7698-4568-8705-B8674009C55E}" scale="115" showGridLines="0" fitToPage="1">
      <selection sqref="A1:K2"/>
      <pageMargins left="0.5" right="0.5" top="0.5" bottom="1" header="0.5" footer="0.5"/>
      <printOptions horizontalCentered="1" gridLines="1"/>
      <pageSetup scale="78" orientation="portrait" r:id="rId3"/>
      <headerFooter alignWithMargins="0">
        <oddFooter>&amp;R&amp;9Page W-12</oddFooter>
      </headerFooter>
    </customSheetView>
    <customSheetView guid="{FFE0FEC9-02DE-4FCF-B2B2-8C86F1867C4E}" scale="115" showGridLines="0" fitToPage="1">
      <selection sqref="A1:K2"/>
      <pageMargins left="0.5" right="0.5" top="0.5" bottom="1" header="0.5" footer="0.5"/>
      <printOptions horizontalCentered="1" gridLines="1"/>
      <pageSetup scale="78" orientation="portrait" r:id="rId4"/>
      <headerFooter alignWithMargins="0">
        <oddFooter>&amp;R&amp;9Page W-12</oddFooter>
      </headerFooter>
    </customSheetView>
  </customSheetViews>
  <mergeCells count="69">
    <mergeCell ref="A63:E63"/>
    <mergeCell ref="A64:E64"/>
    <mergeCell ref="A65:E65"/>
    <mergeCell ref="A66:E66"/>
    <mergeCell ref="A71:E71"/>
    <mergeCell ref="A67:E67"/>
    <mergeCell ref="A68:E68"/>
    <mergeCell ref="A69:E69"/>
    <mergeCell ref="A70:E70"/>
    <mergeCell ref="A58:E58"/>
    <mergeCell ref="A59:E59"/>
    <mergeCell ref="A60:E60"/>
    <mergeCell ref="A61:E61"/>
    <mergeCell ref="A62:E62"/>
    <mergeCell ref="A53:E53"/>
    <mergeCell ref="A54:E54"/>
    <mergeCell ref="A55:E55"/>
    <mergeCell ref="A56:E56"/>
    <mergeCell ref="A57:E57"/>
    <mergeCell ref="A48:E48"/>
    <mergeCell ref="A49:E49"/>
    <mergeCell ref="A50:E50"/>
    <mergeCell ref="A51:E51"/>
    <mergeCell ref="A52:E52"/>
    <mergeCell ref="A43:E43"/>
    <mergeCell ref="A44:E44"/>
    <mergeCell ref="A45:E45"/>
    <mergeCell ref="A46:E46"/>
    <mergeCell ref="A47:E47"/>
    <mergeCell ref="A38:E38"/>
    <mergeCell ref="A39:E39"/>
    <mergeCell ref="A40:E40"/>
    <mergeCell ref="A41:E41"/>
    <mergeCell ref="A42:E42"/>
    <mergeCell ref="A33:E33"/>
    <mergeCell ref="A34:E34"/>
    <mergeCell ref="A35:E35"/>
    <mergeCell ref="A36:E36"/>
    <mergeCell ref="A37:E37"/>
    <mergeCell ref="A28:E28"/>
    <mergeCell ref="A29:E29"/>
    <mergeCell ref="A30:E30"/>
    <mergeCell ref="A31:E31"/>
    <mergeCell ref="A32:E32"/>
    <mergeCell ref="A23:E23"/>
    <mergeCell ref="A24:E24"/>
    <mergeCell ref="A25:E25"/>
    <mergeCell ref="A26:E26"/>
    <mergeCell ref="A27:E27"/>
    <mergeCell ref="A18:E18"/>
    <mergeCell ref="A19:E19"/>
    <mergeCell ref="A20:E20"/>
    <mergeCell ref="A21:E21"/>
    <mergeCell ref="A22:E22"/>
    <mergeCell ref="A13:E13"/>
    <mergeCell ref="A14:E14"/>
    <mergeCell ref="A15:E15"/>
    <mergeCell ref="A16:E16"/>
    <mergeCell ref="A17:E17"/>
    <mergeCell ref="A8:E8"/>
    <mergeCell ref="A9:E9"/>
    <mergeCell ref="A10:E10"/>
    <mergeCell ref="A11:E11"/>
    <mergeCell ref="A12:E12"/>
    <mergeCell ref="B2:K2"/>
    <mergeCell ref="A4:K4"/>
    <mergeCell ref="A6:E6"/>
    <mergeCell ref="G1:J1"/>
    <mergeCell ref="A7:E7"/>
  </mergeCells>
  <phoneticPr fontId="0" type="noConversion"/>
  <printOptions horizontalCentered="1"/>
  <pageMargins left="0.5" right="0.5" top="0.5" bottom="1" header="0.5" footer="0.5"/>
  <pageSetup scale="74" orientation="portrait" r:id="rId5"/>
  <headerFooter alignWithMargins="0">
    <oddFooter>&amp;R&amp;9Page W-12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74"/>
  <sheetViews>
    <sheetView showGridLines="0" view="pageBreakPreview" zoomScaleNormal="85" zoomScaleSheetLayoutView="100" workbookViewId="0">
      <selection sqref="A1:D1"/>
    </sheetView>
  </sheetViews>
  <sheetFormatPr defaultRowHeight="12.75" x14ac:dyDescent="0.2"/>
  <cols>
    <col min="1" max="1" width="9" customWidth="1"/>
    <col min="2" max="2" width="20.85546875" customWidth="1"/>
    <col min="3" max="3" width="3.42578125" customWidth="1"/>
    <col min="4" max="4" width="24.28515625" customWidth="1"/>
    <col min="5" max="6" width="12.7109375" customWidth="1"/>
    <col min="7" max="7" width="19" bestFit="1" customWidth="1"/>
    <col min="8" max="8" width="18" customWidth="1"/>
    <col min="9" max="9" width="18.7109375" customWidth="1"/>
  </cols>
  <sheetData>
    <row r="1" spans="1:9" ht="20.25" customHeight="1" x14ac:dyDescent="0.2">
      <c r="A1" s="1273"/>
      <c r="B1" s="1273"/>
      <c r="C1" s="1273"/>
      <c r="D1" s="1273"/>
      <c r="E1" s="997"/>
      <c r="F1" s="1284" t="s">
        <v>1796</v>
      </c>
      <c r="G1" s="1273"/>
      <c r="H1" s="1273"/>
      <c r="I1" s="994" t="str">
        <f>IF('Cover Page'!E14&gt;0,'Cover Page'!E14," ")</f>
        <v xml:space="preserve"> </v>
      </c>
    </row>
    <row r="2" spans="1:9" ht="20.25" customHeight="1" x14ac:dyDescent="0.2">
      <c r="A2" s="823" t="s">
        <v>2122</v>
      </c>
      <c r="B2" s="1177" t="str">
        <f>IF('Cover Page'!$A$1&gt;0,'Cover Page'!$A$1," ")</f>
        <v xml:space="preserve"> </v>
      </c>
      <c r="C2" s="1223"/>
      <c r="D2" s="1223"/>
      <c r="E2" s="1223"/>
      <c r="F2" s="1223"/>
      <c r="G2" s="1223"/>
      <c r="H2" s="1223"/>
      <c r="I2" s="1223"/>
    </row>
    <row r="3" spans="1:9" ht="6" customHeight="1" x14ac:dyDescent="0.2"/>
    <row r="5" spans="1:9" x14ac:dyDescent="0.2">
      <c r="A5" s="1282" t="s">
        <v>900</v>
      </c>
      <c r="B5" s="1282"/>
      <c r="C5" s="1283"/>
      <c r="D5" s="1283"/>
      <c r="E5" s="1283"/>
      <c r="F5" s="1283"/>
      <c r="G5" s="1283"/>
      <c r="H5" s="1283"/>
      <c r="I5" s="1283"/>
    </row>
    <row r="6" spans="1:9" x14ac:dyDescent="0.2">
      <c r="A6" s="44"/>
      <c r="B6" s="44"/>
      <c r="C6" s="44"/>
      <c r="D6" s="44"/>
      <c r="E6" s="44"/>
      <c r="F6" s="44"/>
      <c r="G6" s="44"/>
      <c r="H6" s="44"/>
      <c r="I6" s="44"/>
    </row>
    <row r="7" spans="1:9" x14ac:dyDescent="0.2">
      <c r="A7" s="1244" t="s">
        <v>216</v>
      </c>
      <c r="B7" s="1244"/>
      <c r="C7" s="1244"/>
      <c r="D7" s="1244"/>
      <c r="E7" s="1244"/>
      <c r="F7" s="1244"/>
      <c r="G7" s="1244"/>
      <c r="H7" s="1244"/>
      <c r="I7" s="1244"/>
    </row>
    <row r="8" spans="1:9" x14ac:dyDescent="0.2">
      <c r="A8" s="1244" t="s">
        <v>989</v>
      </c>
      <c r="B8" s="1244"/>
      <c r="C8" s="1244"/>
      <c r="D8" s="1244"/>
      <c r="E8" s="1244"/>
      <c r="F8" s="1244"/>
      <c r="G8" s="1244"/>
      <c r="H8" s="1244"/>
      <c r="I8" s="1244"/>
    </row>
    <row r="9" spans="1:9" x14ac:dyDescent="0.2">
      <c r="A9" s="1244" t="s">
        <v>352</v>
      </c>
      <c r="B9" s="1244"/>
      <c r="C9" s="1244"/>
      <c r="D9" s="1244"/>
      <c r="E9" s="1244"/>
      <c r="F9" s="1244"/>
      <c r="G9" s="1244"/>
      <c r="H9" s="1244"/>
      <c r="I9" s="1244"/>
    </row>
    <row r="10" spans="1:9" x14ac:dyDescent="0.2">
      <c r="A10" s="1281" t="s">
        <v>353</v>
      </c>
      <c r="B10" s="1281"/>
      <c r="C10" s="1281"/>
      <c r="D10" s="1281"/>
      <c r="E10" s="1281"/>
      <c r="F10" s="1281"/>
      <c r="G10" s="1281"/>
      <c r="H10" s="1281"/>
      <c r="I10" s="1281"/>
    </row>
    <row r="11" spans="1:9" x14ac:dyDescent="0.2">
      <c r="A11" s="44"/>
      <c r="B11" s="44"/>
      <c r="C11" s="44"/>
      <c r="D11" s="44"/>
      <c r="E11" s="44"/>
      <c r="F11" s="44"/>
      <c r="G11" s="44"/>
      <c r="H11" s="44"/>
      <c r="I11" s="44"/>
    </row>
    <row r="12" spans="1:9" x14ac:dyDescent="0.2">
      <c r="A12" s="1226" t="s">
        <v>2095</v>
      </c>
      <c r="B12" s="1244"/>
      <c r="C12" s="1244"/>
      <c r="D12" s="1244"/>
      <c r="E12" s="1244"/>
      <c r="F12" s="1244"/>
      <c r="G12" s="1244"/>
      <c r="H12" s="1244"/>
      <c r="I12" s="1244"/>
    </row>
    <row r="13" spans="1:9" x14ac:dyDescent="0.2">
      <c r="A13" s="1226" t="s">
        <v>2096</v>
      </c>
      <c r="B13" s="1244"/>
      <c r="C13" s="1244"/>
      <c r="D13" s="1244"/>
      <c r="E13" s="1244"/>
      <c r="F13" s="1244"/>
      <c r="G13" s="1244"/>
      <c r="H13" s="1244"/>
      <c r="I13" s="1244"/>
    </row>
    <row r="14" spans="1:9" x14ac:dyDescent="0.2">
      <c r="A14" s="1226" t="s">
        <v>1188</v>
      </c>
      <c r="B14" s="1244"/>
      <c r="C14" s="1244"/>
      <c r="D14" s="1244"/>
      <c r="E14" s="1244"/>
      <c r="F14" s="1244"/>
      <c r="G14" s="1244"/>
      <c r="H14" s="1244"/>
      <c r="I14" s="1244"/>
    </row>
    <row r="15" spans="1:9" ht="13.5" thickBot="1" x14ac:dyDescent="0.25">
      <c r="A15" s="44"/>
      <c r="B15" s="44"/>
      <c r="C15" s="44"/>
      <c r="D15" s="44"/>
      <c r="E15" s="44"/>
      <c r="F15" s="44"/>
      <c r="G15" s="44"/>
      <c r="H15" s="44"/>
      <c r="I15" s="44"/>
    </row>
    <row r="16" spans="1:9" x14ac:dyDescent="0.2">
      <c r="A16" s="1285"/>
      <c r="B16" s="1286"/>
      <c r="C16" s="1286"/>
      <c r="D16" s="1286"/>
      <c r="E16" s="1286"/>
      <c r="F16" s="1286"/>
      <c r="G16" s="1286"/>
      <c r="H16" s="1286"/>
      <c r="I16" s="1287"/>
    </row>
    <row r="17" spans="1:9" ht="13.5" thickBot="1" x14ac:dyDescent="0.25">
      <c r="A17" s="1288"/>
      <c r="B17" s="1289"/>
      <c r="C17" s="1289"/>
      <c r="D17" s="1289"/>
      <c r="E17" s="1289"/>
      <c r="F17" s="1289"/>
      <c r="G17" s="1289"/>
      <c r="H17" s="1289"/>
      <c r="I17" s="1290"/>
    </row>
    <row r="18" spans="1:9" x14ac:dyDescent="0.2">
      <c r="A18" s="44"/>
      <c r="B18" s="44"/>
      <c r="C18" s="44"/>
      <c r="D18" s="44"/>
      <c r="E18" s="44"/>
      <c r="F18" s="44"/>
      <c r="G18" s="44"/>
      <c r="H18" s="44"/>
      <c r="I18" s="44"/>
    </row>
    <row r="19" spans="1:9" x14ac:dyDescent="0.2">
      <c r="A19" s="1244" t="s">
        <v>215</v>
      </c>
      <c r="B19" s="1244"/>
      <c r="C19" s="1244"/>
      <c r="D19" s="1244"/>
      <c r="E19" s="1244"/>
      <c r="F19" s="1244"/>
      <c r="G19" s="1244"/>
      <c r="H19" s="1244"/>
      <c r="I19" s="1244"/>
    </row>
    <row r="20" spans="1:9" ht="13.5" thickBot="1" x14ac:dyDescent="0.25"/>
    <row r="21" spans="1:9" x14ac:dyDescent="0.2">
      <c r="A21" s="1291"/>
      <c r="B21" s="1292"/>
      <c r="C21" s="1292"/>
      <c r="D21" s="1292"/>
      <c r="E21" s="106"/>
      <c r="F21" s="106"/>
      <c r="G21" s="106" t="s">
        <v>1975</v>
      </c>
      <c r="H21" s="106" t="s">
        <v>147</v>
      </c>
      <c r="I21" s="808" t="s">
        <v>349</v>
      </c>
    </row>
    <row r="22" spans="1:9" x14ac:dyDescent="0.2">
      <c r="A22" s="1293" t="s">
        <v>1971</v>
      </c>
      <c r="B22" s="1294"/>
      <c r="C22" s="1294" t="s">
        <v>1972</v>
      </c>
      <c r="D22" s="1294"/>
      <c r="E22" s="22" t="s">
        <v>1973</v>
      </c>
      <c r="F22" s="22" t="s">
        <v>1974</v>
      </c>
      <c r="G22" s="22" t="s">
        <v>1976</v>
      </c>
      <c r="H22" s="22" t="s">
        <v>286</v>
      </c>
      <c r="I22" s="809" t="s">
        <v>350</v>
      </c>
    </row>
    <row r="23" spans="1:9" x14ac:dyDescent="0.2">
      <c r="A23" s="1293" t="s">
        <v>953</v>
      </c>
      <c r="B23" s="1294"/>
      <c r="C23" s="1294" t="s">
        <v>955</v>
      </c>
      <c r="D23" s="1294"/>
      <c r="E23" s="22" t="s">
        <v>958</v>
      </c>
      <c r="F23" s="22" t="s">
        <v>960</v>
      </c>
      <c r="G23" s="22" t="s">
        <v>962</v>
      </c>
      <c r="H23" s="22" t="s">
        <v>963</v>
      </c>
      <c r="I23" s="814" t="s">
        <v>607</v>
      </c>
    </row>
    <row r="24" spans="1:9" x14ac:dyDescent="0.2">
      <c r="A24" s="1295"/>
      <c r="B24" s="1296"/>
      <c r="C24" s="1296"/>
      <c r="D24" s="1296"/>
      <c r="E24" s="24"/>
      <c r="F24" s="24"/>
      <c r="G24" s="24"/>
      <c r="H24" s="804"/>
      <c r="I24" s="151"/>
    </row>
    <row r="25" spans="1:9" ht="15" customHeight="1" x14ac:dyDescent="0.2">
      <c r="A25" s="1297"/>
      <c r="B25" s="1298"/>
      <c r="C25" s="1299"/>
      <c r="D25" s="1298"/>
      <c r="E25" s="792"/>
      <c r="F25" s="792"/>
      <c r="G25" s="790"/>
      <c r="H25" s="812"/>
      <c r="I25" s="788"/>
    </row>
    <row r="26" spans="1:9" ht="15" customHeight="1" x14ac:dyDescent="0.2">
      <c r="A26" s="1297"/>
      <c r="B26" s="1298"/>
      <c r="C26" s="1299"/>
      <c r="D26" s="1298"/>
      <c r="E26" s="792"/>
      <c r="F26" s="792"/>
      <c r="G26" s="790"/>
      <c r="H26" s="812"/>
      <c r="I26" s="788"/>
    </row>
    <row r="27" spans="1:9" ht="15" customHeight="1" x14ac:dyDescent="0.2">
      <c r="A27" s="1297"/>
      <c r="B27" s="1298"/>
      <c r="C27" s="1299"/>
      <c r="D27" s="1298"/>
      <c r="E27" s="792"/>
      <c r="F27" s="792"/>
      <c r="G27" s="790"/>
      <c r="H27" s="812"/>
      <c r="I27" s="788"/>
    </row>
    <row r="28" spans="1:9" ht="15" customHeight="1" x14ac:dyDescent="0.2">
      <c r="A28" s="1297"/>
      <c r="B28" s="1298"/>
      <c r="C28" s="1299"/>
      <c r="D28" s="1298"/>
      <c r="E28" s="792"/>
      <c r="F28" s="792"/>
      <c r="G28" s="790"/>
      <c r="H28" s="812"/>
      <c r="I28" s="788"/>
    </row>
    <row r="29" spans="1:9" ht="15" customHeight="1" x14ac:dyDescent="0.2">
      <c r="A29" s="1297"/>
      <c r="B29" s="1298"/>
      <c r="C29" s="1299"/>
      <c r="D29" s="1298"/>
      <c r="E29" s="792"/>
      <c r="F29" s="792"/>
      <c r="G29" s="790"/>
      <c r="H29" s="812"/>
      <c r="I29" s="788"/>
    </row>
    <row r="30" spans="1:9" ht="15" customHeight="1" x14ac:dyDescent="0.2">
      <c r="A30" s="1297"/>
      <c r="B30" s="1298"/>
      <c r="C30" s="1299"/>
      <c r="D30" s="1298"/>
      <c r="E30" s="792"/>
      <c r="F30" s="792"/>
      <c r="G30" s="790"/>
      <c r="H30" s="812"/>
      <c r="I30" s="788"/>
    </row>
    <row r="31" spans="1:9" ht="15" customHeight="1" x14ac:dyDescent="0.2">
      <c r="A31" s="1297"/>
      <c r="B31" s="1298"/>
      <c r="C31" s="1299"/>
      <c r="D31" s="1298"/>
      <c r="E31" s="792"/>
      <c r="F31" s="792"/>
      <c r="G31" s="790"/>
      <c r="H31" s="812"/>
      <c r="I31" s="788"/>
    </row>
    <row r="32" spans="1:9" ht="15" customHeight="1" x14ac:dyDescent="0.2">
      <c r="A32" s="1297"/>
      <c r="B32" s="1298"/>
      <c r="C32" s="1299"/>
      <c r="D32" s="1298"/>
      <c r="E32" s="792"/>
      <c r="F32" s="792"/>
      <c r="G32" s="790"/>
      <c r="H32" s="812"/>
      <c r="I32" s="788"/>
    </row>
    <row r="33" spans="1:9" ht="15" customHeight="1" x14ac:dyDescent="0.2">
      <c r="A33" s="1297"/>
      <c r="B33" s="1298"/>
      <c r="C33" s="1299"/>
      <c r="D33" s="1298"/>
      <c r="E33" s="792"/>
      <c r="F33" s="792"/>
      <c r="G33" s="790"/>
      <c r="H33" s="812"/>
      <c r="I33" s="788"/>
    </row>
    <row r="34" spans="1:9" ht="15" customHeight="1" x14ac:dyDescent="0.2">
      <c r="A34" s="1297"/>
      <c r="B34" s="1298"/>
      <c r="C34" s="1299"/>
      <c r="D34" s="1298"/>
      <c r="E34" s="792"/>
      <c r="F34" s="792"/>
      <c r="G34" s="790"/>
      <c r="H34" s="812"/>
      <c r="I34" s="788"/>
    </row>
    <row r="35" spans="1:9" ht="15" customHeight="1" x14ac:dyDescent="0.2">
      <c r="A35" s="1297"/>
      <c r="B35" s="1298"/>
      <c r="C35" s="1299"/>
      <c r="D35" s="1298"/>
      <c r="E35" s="792"/>
      <c r="F35" s="792"/>
      <c r="G35" s="790"/>
      <c r="H35" s="812"/>
      <c r="I35" s="788"/>
    </row>
    <row r="36" spans="1:9" ht="15" customHeight="1" x14ac:dyDescent="0.2">
      <c r="A36" s="1297"/>
      <c r="B36" s="1298"/>
      <c r="C36" s="1299"/>
      <c r="D36" s="1298"/>
      <c r="E36" s="792"/>
      <c r="F36" s="792"/>
      <c r="G36" s="790"/>
      <c r="H36" s="812"/>
      <c r="I36" s="788"/>
    </row>
    <row r="37" spans="1:9" ht="15" customHeight="1" x14ac:dyDescent="0.2">
      <c r="A37" s="1297"/>
      <c r="B37" s="1298"/>
      <c r="C37" s="1299"/>
      <c r="D37" s="1298"/>
      <c r="E37" s="792"/>
      <c r="F37" s="792"/>
      <c r="G37" s="790"/>
      <c r="H37" s="812"/>
      <c r="I37" s="788"/>
    </row>
    <row r="38" spans="1:9" ht="15" customHeight="1" x14ac:dyDescent="0.2">
      <c r="A38" s="1297"/>
      <c r="B38" s="1298"/>
      <c r="C38" s="1299"/>
      <c r="D38" s="1298"/>
      <c r="E38" s="792"/>
      <c r="F38" s="792"/>
      <c r="G38" s="790"/>
      <c r="H38" s="812"/>
      <c r="I38" s="788"/>
    </row>
    <row r="39" spans="1:9" ht="15" customHeight="1" x14ac:dyDescent="0.2">
      <c r="A39" s="1297"/>
      <c r="B39" s="1298"/>
      <c r="C39" s="1299"/>
      <c r="D39" s="1298"/>
      <c r="E39" s="792"/>
      <c r="F39" s="792"/>
      <c r="G39" s="790"/>
      <c r="H39" s="812"/>
      <c r="I39" s="788"/>
    </row>
    <row r="40" spans="1:9" ht="15" customHeight="1" x14ac:dyDescent="0.2">
      <c r="A40" s="1297"/>
      <c r="B40" s="1298"/>
      <c r="C40" s="1299"/>
      <c r="D40" s="1298"/>
      <c r="E40" s="792"/>
      <c r="F40" s="792"/>
      <c r="G40" s="790"/>
      <c r="H40" s="812"/>
      <c r="I40" s="788"/>
    </row>
    <row r="41" spans="1:9" ht="15" customHeight="1" x14ac:dyDescent="0.2">
      <c r="A41" s="1297"/>
      <c r="B41" s="1298"/>
      <c r="C41" s="1299"/>
      <c r="D41" s="1298"/>
      <c r="E41" s="792"/>
      <c r="F41" s="792"/>
      <c r="G41" s="790"/>
      <c r="H41" s="812"/>
      <c r="I41" s="788"/>
    </row>
    <row r="42" spans="1:9" ht="15" customHeight="1" x14ac:dyDescent="0.2">
      <c r="A42" s="1297"/>
      <c r="B42" s="1298"/>
      <c r="C42" s="1299"/>
      <c r="D42" s="1298"/>
      <c r="E42" s="792"/>
      <c r="F42" s="792"/>
      <c r="G42" s="790"/>
      <c r="H42" s="812"/>
      <c r="I42" s="788"/>
    </row>
    <row r="43" spans="1:9" ht="15" customHeight="1" x14ac:dyDescent="0.2">
      <c r="A43" s="1297"/>
      <c r="B43" s="1298"/>
      <c r="C43" s="1299"/>
      <c r="D43" s="1298"/>
      <c r="E43" s="792"/>
      <c r="F43" s="792"/>
      <c r="G43" s="790"/>
      <c r="H43" s="812"/>
      <c r="I43" s="788"/>
    </row>
    <row r="44" spans="1:9" ht="15" customHeight="1" x14ac:dyDescent="0.2">
      <c r="A44" s="1297"/>
      <c r="B44" s="1298"/>
      <c r="C44" s="1299"/>
      <c r="D44" s="1298"/>
      <c r="E44" s="792"/>
      <c r="F44" s="792"/>
      <c r="G44" s="790"/>
      <c r="H44" s="812"/>
      <c r="I44" s="788"/>
    </row>
    <row r="45" spans="1:9" ht="15" customHeight="1" x14ac:dyDescent="0.2">
      <c r="A45" s="1297"/>
      <c r="B45" s="1298"/>
      <c r="C45" s="1299"/>
      <c r="D45" s="1298"/>
      <c r="E45" s="792"/>
      <c r="F45" s="792"/>
      <c r="G45" s="790"/>
      <c r="H45" s="812"/>
      <c r="I45" s="788"/>
    </row>
    <row r="46" spans="1:9" ht="15" customHeight="1" x14ac:dyDescent="0.2">
      <c r="A46" s="1297"/>
      <c r="B46" s="1298"/>
      <c r="C46" s="1299"/>
      <c r="D46" s="1298"/>
      <c r="E46" s="792"/>
      <c r="F46" s="792"/>
      <c r="G46" s="790"/>
      <c r="H46" s="812"/>
      <c r="I46" s="788"/>
    </row>
    <row r="47" spans="1:9" ht="15" customHeight="1" x14ac:dyDescent="0.2">
      <c r="A47" s="1297"/>
      <c r="B47" s="1298"/>
      <c r="C47" s="1299"/>
      <c r="D47" s="1298"/>
      <c r="E47" s="792"/>
      <c r="F47" s="792"/>
      <c r="G47" s="790"/>
      <c r="H47" s="812"/>
      <c r="I47" s="788"/>
    </row>
    <row r="48" spans="1:9" ht="15" customHeight="1" x14ac:dyDescent="0.2">
      <c r="A48" s="1297"/>
      <c r="B48" s="1298"/>
      <c r="C48" s="1299"/>
      <c r="D48" s="1298"/>
      <c r="E48" s="792"/>
      <c r="F48" s="792"/>
      <c r="G48" s="790"/>
      <c r="H48" s="812"/>
      <c r="I48" s="788"/>
    </row>
    <row r="49" spans="1:9" ht="15" customHeight="1" x14ac:dyDescent="0.2">
      <c r="A49" s="1297"/>
      <c r="B49" s="1298"/>
      <c r="C49" s="1299"/>
      <c r="D49" s="1298"/>
      <c r="E49" s="792"/>
      <c r="F49" s="792"/>
      <c r="G49" s="790"/>
      <c r="H49" s="812"/>
      <c r="I49" s="788"/>
    </row>
    <row r="50" spans="1:9" ht="15" customHeight="1" x14ac:dyDescent="0.2">
      <c r="A50" s="1297"/>
      <c r="B50" s="1298"/>
      <c r="C50" s="1299"/>
      <c r="D50" s="1298"/>
      <c r="E50" s="792"/>
      <c r="F50" s="792"/>
      <c r="G50" s="790"/>
      <c r="H50" s="812"/>
      <c r="I50" s="788"/>
    </row>
    <row r="51" spans="1:9" ht="15" customHeight="1" x14ac:dyDescent="0.2">
      <c r="A51" s="1297"/>
      <c r="B51" s="1298"/>
      <c r="C51" s="1299"/>
      <c r="D51" s="1298"/>
      <c r="E51" s="792"/>
      <c r="F51" s="792"/>
      <c r="G51" s="790"/>
      <c r="H51" s="812"/>
      <c r="I51" s="788"/>
    </row>
    <row r="52" spans="1:9" ht="15" customHeight="1" x14ac:dyDescent="0.2">
      <c r="A52" s="1297"/>
      <c r="B52" s="1298"/>
      <c r="C52" s="1299"/>
      <c r="D52" s="1298"/>
      <c r="E52" s="792"/>
      <c r="F52" s="792"/>
      <c r="G52" s="790"/>
      <c r="H52" s="812"/>
      <c r="I52" s="788"/>
    </row>
    <row r="53" spans="1:9" ht="15" customHeight="1" x14ac:dyDescent="0.2">
      <c r="A53" s="1297"/>
      <c r="B53" s="1298"/>
      <c r="C53" s="1299"/>
      <c r="D53" s="1298"/>
      <c r="E53" s="792"/>
      <c r="F53" s="792"/>
      <c r="G53" s="790"/>
      <c r="H53" s="812"/>
      <c r="I53" s="788"/>
    </row>
    <row r="54" spans="1:9" ht="15" customHeight="1" x14ac:dyDescent="0.2">
      <c r="A54" s="1297"/>
      <c r="B54" s="1298"/>
      <c r="C54" s="1299"/>
      <c r="D54" s="1298"/>
      <c r="E54" s="792"/>
      <c r="F54" s="792"/>
      <c r="G54" s="790"/>
      <c r="H54" s="812"/>
      <c r="I54" s="788"/>
    </row>
    <row r="55" spans="1:9" ht="15" customHeight="1" x14ac:dyDescent="0.2">
      <c r="A55" s="1297"/>
      <c r="B55" s="1298"/>
      <c r="C55" s="1299"/>
      <c r="D55" s="1298"/>
      <c r="E55" s="792"/>
      <c r="F55" s="792"/>
      <c r="G55" s="790"/>
      <c r="H55" s="812"/>
      <c r="I55" s="788"/>
    </row>
    <row r="56" spans="1:9" ht="15" customHeight="1" x14ac:dyDescent="0.2">
      <c r="A56" s="1297"/>
      <c r="B56" s="1298"/>
      <c r="C56" s="1299"/>
      <c r="D56" s="1298"/>
      <c r="E56" s="792"/>
      <c r="F56" s="792"/>
      <c r="G56" s="790"/>
      <c r="H56" s="812"/>
      <c r="I56" s="788"/>
    </row>
    <row r="57" spans="1:9" ht="15" customHeight="1" x14ac:dyDescent="0.2">
      <c r="A57" s="1297"/>
      <c r="B57" s="1298"/>
      <c r="C57" s="1299"/>
      <c r="D57" s="1298"/>
      <c r="E57" s="792"/>
      <c r="F57" s="792"/>
      <c r="G57" s="790"/>
      <c r="H57" s="812"/>
      <c r="I57" s="788"/>
    </row>
    <row r="58" spans="1:9" ht="15" customHeight="1" x14ac:dyDescent="0.2">
      <c r="A58" s="1297"/>
      <c r="B58" s="1298"/>
      <c r="C58" s="1299"/>
      <c r="D58" s="1298"/>
      <c r="E58" s="792"/>
      <c r="F58" s="792"/>
      <c r="G58" s="790"/>
      <c r="H58" s="812"/>
      <c r="I58" s="788"/>
    </row>
    <row r="59" spans="1:9" ht="15" customHeight="1" x14ac:dyDescent="0.2">
      <c r="A59" s="1297"/>
      <c r="B59" s="1298"/>
      <c r="C59" s="1299"/>
      <c r="D59" s="1298"/>
      <c r="E59" s="792"/>
      <c r="F59" s="792"/>
      <c r="G59" s="790"/>
      <c r="H59" s="812"/>
      <c r="I59" s="788"/>
    </row>
    <row r="60" spans="1:9" ht="15" customHeight="1" x14ac:dyDescent="0.2">
      <c r="A60" s="1297"/>
      <c r="B60" s="1298"/>
      <c r="C60" s="1299"/>
      <c r="D60" s="1298"/>
      <c r="E60" s="792"/>
      <c r="F60" s="792"/>
      <c r="G60" s="790"/>
      <c r="H60" s="812"/>
      <c r="I60" s="788"/>
    </row>
    <row r="61" spans="1:9" ht="15" customHeight="1" x14ac:dyDescent="0.2">
      <c r="A61" s="1297"/>
      <c r="B61" s="1298"/>
      <c r="C61" s="1299"/>
      <c r="D61" s="1298"/>
      <c r="E61" s="792"/>
      <c r="F61" s="792"/>
      <c r="G61" s="790"/>
      <c r="H61" s="812"/>
      <c r="I61" s="788"/>
    </row>
    <row r="62" spans="1:9" ht="15" customHeight="1" x14ac:dyDescent="0.2">
      <c r="A62" s="1297"/>
      <c r="B62" s="1298"/>
      <c r="C62" s="1299"/>
      <c r="D62" s="1298"/>
      <c r="E62" s="792"/>
      <c r="F62" s="792"/>
      <c r="G62" s="790"/>
      <c r="H62" s="812"/>
      <c r="I62" s="788"/>
    </row>
    <row r="63" spans="1:9" ht="15" customHeight="1" x14ac:dyDescent="0.2">
      <c r="A63" s="1297"/>
      <c r="B63" s="1298"/>
      <c r="C63" s="1299"/>
      <c r="D63" s="1298"/>
      <c r="E63" s="792"/>
      <c r="F63" s="792"/>
      <c r="G63" s="790"/>
      <c r="H63" s="812"/>
      <c r="I63" s="788"/>
    </row>
    <row r="64" spans="1:9" ht="15" customHeight="1" x14ac:dyDescent="0.2">
      <c r="A64" s="1297"/>
      <c r="B64" s="1298"/>
      <c r="C64" s="1299"/>
      <c r="D64" s="1298"/>
      <c r="E64" s="792"/>
      <c r="F64" s="792"/>
      <c r="G64" s="790"/>
      <c r="H64" s="812"/>
      <c r="I64" s="788"/>
    </row>
    <row r="65" spans="1:9" ht="15" customHeight="1" x14ac:dyDescent="0.2">
      <c r="A65" s="1297"/>
      <c r="B65" s="1298"/>
      <c r="C65" s="1299"/>
      <c r="D65" s="1298"/>
      <c r="E65" s="792"/>
      <c r="F65" s="792"/>
      <c r="G65" s="790"/>
      <c r="H65" s="812"/>
      <c r="I65" s="788"/>
    </row>
    <row r="66" spans="1:9" ht="15" customHeight="1" x14ac:dyDescent="0.2">
      <c r="A66" s="1297"/>
      <c r="B66" s="1298"/>
      <c r="C66" s="1299"/>
      <c r="D66" s="1298"/>
      <c r="E66" s="792"/>
      <c r="F66" s="792"/>
      <c r="G66" s="790"/>
      <c r="H66" s="812"/>
      <c r="I66" s="788"/>
    </row>
    <row r="67" spans="1:9" ht="15" customHeight="1" x14ac:dyDescent="0.2">
      <c r="A67" s="1297"/>
      <c r="B67" s="1298"/>
      <c r="C67" s="1299"/>
      <c r="D67" s="1298"/>
      <c r="E67" s="792"/>
      <c r="F67" s="792"/>
      <c r="G67" s="790"/>
      <c r="H67" s="812"/>
      <c r="I67" s="788"/>
    </row>
    <row r="68" spans="1:9" ht="15" customHeight="1" x14ac:dyDescent="0.2">
      <c r="A68" s="1297"/>
      <c r="B68" s="1298"/>
      <c r="C68" s="1299"/>
      <c r="D68" s="1298"/>
      <c r="E68" s="792"/>
      <c r="F68" s="792"/>
      <c r="G68" s="790"/>
      <c r="H68" s="812"/>
      <c r="I68" s="788"/>
    </row>
    <row r="69" spans="1:9" ht="15" customHeight="1" thickBot="1" x14ac:dyDescent="0.25">
      <c r="A69" s="1300"/>
      <c r="B69" s="1301"/>
      <c r="C69" s="1302"/>
      <c r="D69" s="1301"/>
      <c r="E69" s="793"/>
      <c r="F69" s="793"/>
      <c r="G69" s="791"/>
      <c r="H69" s="813"/>
      <c r="I69" s="789"/>
    </row>
    <row r="70" spans="1:9" s="509" customFormat="1" x14ac:dyDescent="0.2">
      <c r="A70" s="880"/>
      <c r="B70" s="880"/>
      <c r="C70" s="880"/>
      <c r="D70" s="880"/>
      <c r="E70" s="880"/>
      <c r="F70" s="880"/>
      <c r="G70" s="880"/>
      <c r="H70" s="880"/>
      <c r="I70" s="880"/>
    </row>
    <row r="71" spans="1:9" s="509" customFormat="1" x14ac:dyDescent="0.2"/>
    <row r="72" spans="1:9" s="509" customFormat="1" x14ac:dyDescent="0.2"/>
    <row r="73" spans="1:9" s="509" customFormat="1" x14ac:dyDescent="0.2"/>
    <row r="74" spans="1:9" s="509" customFormat="1" x14ac:dyDescent="0.2"/>
  </sheetData>
  <sheetProtection password="C9B0" sheet="1" objects="1" scenarios="1" formatCells="0" formatColumns="0" formatRows="0" insertRows="0"/>
  <customSheetViews>
    <customSheetView guid="{56330057-FDF7-4F01-A54F-39862AA5437F}" scale="85" showGridLines="0" fitToPage="1">
      <selection sqref="A1:K2"/>
      <pageMargins left="0.5" right="0.5" top="0.5" bottom="1" header="0.5" footer="0.5"/>
      <printOptions horizontalCentered="1"/>
      <pageSetup scale="69" orientation="portrait" r:id="rId1"/>
      <headerFooter alignWithMargins="0">
        <oddFooter>&amp;RPage F-4</oddFooter>
      </headerFooter>
    </customSheetView>
    <customSheetView guid="{5798407D-750F-4210-A659-AB18B2146EC8}" scale="85" showGridLines="0" fitToPage="1" showRuler="0">
      <pageMargins left="0.5" right="0.5" top="0.5" bottom="1" header="0.5" footer="0.5"/>
      <printOptions horizontalCentered="1"/>
      <pageSetup scale="68" orientation="portrait" r:id="rId2"/>
      <headerFooter alignWithMargins="0">
        <oddFooter>&amp;RPage F-4</oddFooter>
      </headerFooter>
    </customSheetView>
    <customSheetView guid="{2A3615D7-7698-4568-8705-B8674009C55E}" scale="85" showGridLines="0" fitToPage="1">
      <selection sqref="A1:K2"/>
      <pageMargins left="0.5" right="0.5" top="0.5" bottom="1" header="0.5" footer="0.5"/>
      <printOptions horizontalCentered="1"/>
      <pageSetup scale="69" orientation="portrait" r:id="rId3"/>
      <headerFooter alignWithMargins="0">
        <oddFooter>&amp;RPage F-4</oddFooter>
      </headerFooter>
    </customSheetView>
    <customSheetView guid="{FFE0FEC9-02DE-4FCF-B2B2-8C86F1867C4E}" scale="85" showGridLines="0" fitToPage="1">
      <selection sqref="A1:K2"/>
      <pageMargins left="0.5" right="0.5" top="0.5" bottom="1" header="0.5" footer="0.5"/>
      <printOptions horizontalCentered="1"/>
      <pageSetup scale="69" orientation="portrait" r:id="rId4"/>
      <headerFooter alignWithMargins="0">
        <oddFooter>&amp;RPage F-4</oddFooter>
      </headerFooter>
    </customSheetView>
  </customSheetViews>
  <mergeCells count="111">
    <mergeCell ref="A68:B68"/>
    <mergeCell ref="C68:D68"/>
    <mergeCell ref="A69:B69"/>
    <mergeCell ref="C69:D69"/>
    <mergeCell ref="A66:B66"/>
    <mergeCell ref="C66:D66"/>
    <mergeCell ref="A67:B67"/>
    <mergeCell ref="C67:D67"/>
    <mergeCell ref="A59:B59"/>
    <mergeCell ref="C59:D59"/>
    <mergeCell ref="A60:B60"/>
    <mergeCell ref="C60:D60"/>
    <mergeCell ref="A61:B61"/>
    <mergeCell ref="C61:D61"/>
    <mergeCell ref="C64:D64"/>
    <mergeCell ref="A65:B65"/>
    <mergeCell ref="C65:D65"/>
    <mergeCell ref="A62:B62"/>
    <mergeCell ref="C62:D62"/>
    <mergeCell ref="A63:B63"/>
    <mergeCell ref="C63:D63"/>
    <mergeCell ref="A64:B64"/>
    <mergeCell ref="A54:B54"/>
    <mergeCell ref="C54:D54"/>
    <mergeCell ref="A55:B55"/>
    <mergeCell ref="C55:D55"/>
    <mergeCell ref="A56:B56"/>
    <mergeCell ref="C56:D56"/>
    <mergeCell ref="A57:B57"/>
    <mergeCell ref="C57:D57"/>
    <mergeCell ref="A58:B58"/>
    <mergeCell ref="C58:D58"/>
    <mergeCell ref="A49:B49"/>
    <mergeCell ref="C49:D49"/>
    <mergeCell ref="A50:B50"/>
    <mergeCell ref="C50:D50"/>
    <mergeCell ref="A51:B51"/>
    <mergeCell ref="C51:D51"/>
    <mergeCell ref="A52:B52"/>
    <mergeCell ref="C52:D52"/>
    <mergeCell ref="A53:B53"/>
    <mergeCell ref="C53:D53"/>
    <mergeCell ref="A44:B44"/>
    <mergeCell ref="C44:D44"/>
    <mergeCell ref="A45:B45"/>
    <mergeCell ref="C45:D45"/>
    <mergeCell ref="A46:B46"/>
    <mergeCell ref="C46:D46"/>
    <mergeCell ref="A47:B47"/>
    <mergeCell ref="C47:D47"/>
    <mergeCell ref="A48:B48"/>
    <mergeCell ref="C48:D48"/>
    <mergeCell ref="A39:B39"/>
    <mergeCell ref="C39:D39"/>
    <mergeCell ref="A40:B40"/>
    <mergeCell ref="C40:D40"/>
    <mergeCell ref="A41:B41"/>
    <mergeCell ref="C41:D41"/>
    <mergeCell ref="A42:B42"/>
    <mergeCell ref="C42:D42"/>
    <mergeCell ref="A43:B43"/>
    <mergeCell ref="C43:D43"/>
    <mergeCell ref="A34:B34"/>
    <mergeCell ref="C34:D34"/>
    <mergeCell ref="A35:B35"/>
    <mergeCell ref="C35:D35"/>
    <mergeCell ref="A36:B36"/>
    <mergeCell ref="C36:D36"/>
    <mergeCell ref="A37:B37"/>
    <mergeCell ref="C37:D37"/>
    <mergeCell ref="A38:B38"/>
    <mergeCell ref="C38:D38"/>
    <mergeCell ref="A29:B29"/>
    <mergeCell ref="C29:D29"/>
    <mergeCell ref="A30:B30"/>
    <mergeCell ref="C30:D30"/>
    <mergeCell ref="A31:B31"/>
    <mergeCell ref="C31:D31"/>
    <mergeCell ref="A32:B32"/>
    <mergeCell ref="C32:D32"/>
    <mergeCell ref="A33:B33"/>
    <mergeCell ref="C33:D33"/>
    <mergeCell ref="A24:B24"/>
    <mergeCell ref="C24:D24"/>
    <mergeCell ref="A25:B25"/>
    <mergeCell ref="C25:D25"/>
    <mergeCell ref="A26:B26"/>
    <mergeCell ref="C26:D26"/>
    <mergeCell ref="A27:B27"/>
    <mergeCell ref="C27:D27"/>
    <mergeCell ref="A28:B28"/>
    <mergeCell ref="C28:D28"/>
    <mergeCell ref="A14:I14"/>
    <mergeCell ref="A16:I17"/>
    <mergeCell ref="A19:I19"/>
    <mergeCell ref="A21:B21"/>
    <mergeCell ref="C21:D21"/>
    <mergeCell ref="A22:B22"/>
    <mergeCell ref="C22:D22"/>
    <mergeCell ref="A23:B23"/>
    <mergeCell ref="C23:D23"/>
    <mergeCell ref="A1:D1"/>
    <mergeCell ref="A12:I12"/>
    <mergeCell ref="A13:I13"/>
    <mergeCell ref="A10:I10"/>
    <mergeCell ref="A5:I5"/>
    <mergeCell ref="A7:I7"/>
    <mergeCell ref="A8:I8"/>
    <mergeCell ref="A9:I9"/>
    <mergeCell ref="F1:H1"/>
    <mergeCell ref="B2:I2"/>
  </mergeCells>
  <phoneticPr fontId="0" type="noConversion"/>
  <printOptions horizontalCentered="1"/>
  <pageMargins left="0.5" right="0.5" top="0.5" bottom="1" header="0.5" footer="0.5"/>
  <pageSetup scale="66" orientation="portrait" r:id="rId5"/>
  <headerFooter alignWithMargins="0">
    <oddFooter>&amp;RPage F-4</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L86"/>
  <sheetViews>
    <sheetView showGridLines="0" view="pageBreakPreview" zoomScale="60" zoomScaleNormal="75" workbookViewId="0"/>
  </sheetViews>
  <sheetFormatPr defaultRowHeight="12.75" x14ac:dyDescent="0.2"/>
  <cols>
    <col min="1" max="1" width="5.7109375" style="509" customWidth="1"/>
    <col min="2" max="2" width="55.28515625" customWidth="1"/>
    <col min="3" max="10" width="20" customWidth="1"/>
    <col min="11" max="11" width="5.140625" customWidth="1"/>
    <col min="12" max="12" width="3.28515625" customWidth="1"/>
  </cols>
  <sheetData>
    <row r="1" spans="1:12" x14ac:dyDescent="0.2">
      <c r="B1" s="1194" t="s">
        <v>750</v>
      </c>
      <c r="C1" s="1194"/>
      <c r="D1" s="1194"/>
      <c r="E1" s="1194"/>
      <c r="F1" s="1194"/>
      <c r="G1" s="1194"/>
      <c r="H1" s="1194"/>
      <c r="I1" s="1194"/>
      <c r="J1" s="1194"/>
      <c r="K1" s="1887" t="s">
        <v>2119</v>
      </c>
      <c r="L1" s="1619"/>
    </row>
    <row r="2" spans="1:12" x14ac:dyDescent="0.2">
      <c r="B2" s="2"/>
      <c r="C2" s="2"/>
      <c r="D2" s="2"/>
      <c r="E2" s="2"/>
      <c r="F2" s="2"/>
      <c r="G2" s="2"/>
      <c r="H2" s="2"/>
      <c r="I2" s="2"/>
      <c r="J2" s="2"/>
      <c r="K2" s="1888"/>
      <c r="L2" s="1619"/>
    </row>
    <row r="3" spans="1:12" x14ac:dyDescent="0.2">
      <c r="B3" s="1244" t="s">
        <v>751</v>
      </c>
      <c r="C3" s="1244"/>
      <c r="D3" s="1244"/>
      <c r="E3" s="1244"/>
      <c r="F3" s="1244"/>
      <c r="G3" s="1244"/>
      <c r="H3" s="1244"/>
      <c r="I3" s="1244"/>
      <c r="J3" s="1244"/>
      <c r="K3" s="1888"/>
      <c r="L3" s="1619"/>
    </row>
    <row r="4" spans="1:12" ht="13.5" thickBot="1" x14ac:dyDescent="0.25">
      <c r="B4" s="1"/>
      <c r="C4" s="1"/>
      <c r="D4" s="1"/>
      <c r="E4" s="1"/>
      <c r="F4" s="1"/>
      <c r="G4" s="1"/>
      <c r="H4" s="1"/>
      <c r="I4" s="1"/>
      <c r="J4" s="1"/>
      <c r="K4" s="1888"/>
      <c r="L4" s="1619"/>
    </row>
    <row r="5" spans="1:12" x14ac:dyDescent="0.2">
      <c r="B5" s="2030"/>
      <c r="C5" s="2031"/>
      <c r="D5" s="2031"/>
      <c r="E5" s="2031"/>
      <c r="F5" s="2031"/>
      <c r="G5" s="2031"/>
      <c r="H5" s="2031"/>
      <c r="I5" s="2031"/>
      <c r="J5" s="2032"/>
      <c r="K5" s="1888"/>
      <c r="L5" s="1619"/>
    </row>
    <row r="6" spans="1:12" ht="12.75" customHeight="1" x14ac:dyDescent="0.2">
      <c r="B6" s="2037" t="s">
        <v>752</v>
      </c>
      <c r="C6" s="2038"/>
      <c r="D6" s="2038"/>
      <c r="E6" s="2038"/>
      <c r="F6" s="2038"/>
      <c r="G6" s="2038"/>
      <c r="H6" s="2038"/>
      <c r="I6" s="2038"/>
      <c r="J6" s="2039"/>
      <c r="K6" s="1888"/>
      <c r="L6" s="1618"/>
    </row>
    <row r="7" spans="1:12" x14ac:dyDescent="0.2">
      <c r="B7" s="1761"/>
      <c r="C7" s="1762"/>
      <c r="D7" s="1762"/>
      <c r="E7" s="1762"/>
      <c r="F7" s="1762"/>
      <c r="G7" s="1762"/>
      <c r="H7" s="1762"/>
      <c r="I7" s="1762"/>
      <c r="J7" s="2033"/>
      <c r="K7" s="1888"/>
      <c r="L7" s="1618"/>
    </row>
    <row r="8" spans="1:12" s="30" customFormat="1" x14ac:dyDescent="0.2">
      <c r="A8" s="880"/>
      <c r="B8" s="1428"/>
      <c r="C8" s="1470"/>
      <c r="D8" s="1470"/>
      <c r="E8" s="16"/>
      <c r="F8" s="16"/>
      <c r="G8" s="16"/>
      <c r="H8" s="16"/>
      <c r="I8" s="16"/>
      <c r="J8" s="202"/>
      <c r="K8" s="1948" t="str">
        <f>IF('Cover Page'!$A$1&gt;0,'Cover Page'!$A$1," ")</f>
        <v xml:space="preserve"> </v>
      </c>
      <c r="L8" s="1618"/>
    </row>
    <row r="9" spans="1:12" x14ac:dyDescent="0.2">
      <c r="B9" s="1428"/>
      <c r="C9" s="1470"/>
      <c r="D9" s="1441"/>
      <c r="E9" s="17"/>
      <c r="F9" s="17"/>
      <c r="G9" s="17" t="s">
        <v>753</v>
      </c>
      <c r="H9" s="17" t="s">
        <v>754</v>
      </c>
      <c r="I9" s="17" t="s">
        <v>755</v>
      </c>
      <c r="J9" s="187" t="s">
        <v>756</v>
      </c>
      <c r="K9" s="1691"/>
      <c r="L9" s="1618"/>
    </row>
    <row r="10" spans="1:12" x14ac:dyDescent="0.2">
      <c r="B10" s="1428" t="s">
        <v>757</v>
      </c>
      <c r="C10" s="1470"/>
      <c r="D10" s="1441"/>
      <c r="E10" s="17" t="s">
        <v>758</v>
      </c>
      <c r="F10" s="17"/>
      <c r="G10" s="17" t="s">
        <v>759</v>
      </c>
      <c r="H10" s="17" t="s">
        <v>760</v>
      </c>
      <c r="I10" s="17" t="s">
        <v>1384</v>
      </c>
      <c r="J10" s="187" t="s">
        <v>761</v>
      </c>
      <c r="K10" s="1691"/>
      <c r="L10" s="1618"/>
    </row>
    <row r="11" spans="1:12" x14ac:dyDescent="0.2">
      <c r="B11" s="1428" t="s">
        <v>762</v>
      </c>
      <c r="C11" s="1470"/>
      <c r="D11" s="1441"/>
      <c r="E11" s="17" t="s">
        <v>182</v>
      </c>
      <c r="F11" s="17" t="s">
        <v>763</v>
      </c>
      <c r="G11" s="17" t="s">
        <v>764</v>
      </c>
      <c r="H11" s="17" t="s">
        <v>586</v>
      </c>
      <c r="I11" s="17" t="s">
        <v>765</v>
      </c>
      <c r="J11" s="187" t="s">
        <v>765</v>
      </c>
      <c r="K11" s="1691"/>
      <c r="L11" s="1618"/>
    </row>
    <row r="12" spans="1:12" s="30" customFormat="1" x14ac:dyDescent="0.2">
      <c r="A12" s="880"/>
      <c r="B12" s="1428" t="s">
        <v>953</v>
      </c>
      <c r="C12" s="1470"/>
      <c r="D12" s="1441"/>
      <c r="E12" s="17" t="s">
        <v>955</v>
      </c>
      <c r="F12" s="17" t="s">
        <v>958</v>
      </c>
      <c r="G12" s="17" t="s">
        <v>960</v>
      </c>
      <c r="H12" s="17" t="s">
        <v>962</v>
      </c>
      <c r="I12" s="17" t="s">
        <v>963</v>
      </c>
      <c r="J12" s="187" t="s">
        <v>607</v>
      </c>
      <c r="K12" s="1691"/>
      <c r="L12" s="1618"/>
    </row>
    <row r="13" spans="1:12" x14ac:dyDescent="0.2">
      <c r="B13" s="1433"/>
      <c r="C13" s="1471"/>
      <c r="D13" s="1442"/>
      <c r="E13" s="18"/>
      <c r="F13" s="18"/>
      <c r="G13" s="18"/>
      <c r="H13" s="18"/>
      <c r="I13" s="18"/>
      <c r="J13" s="188"/>
      <c r="K13" s="1691"/>
      <c r="L13" s="1618"/>
    </row>
    <row r="14" spans="1:12" x14ac:dyDescent="0.2">
      <c r="B14" s="1561" t="s">
        <v>766</v>
      </c>
      <c r="C14" s="1562"/>
      <c r="D14" s="1562"/>
      <c r="E14" s="34"/>
      <c r="F14" s="34"/>
      <c r="G14" s="34"/>
      <c r="H14" s="34"/>
      <c r="I14" s="34"/>
      <c r="J14" s="223"/>
      <c r="K14" s="1691"/>
      <c r="L14" s="1618"/>
    </row>
    <row r="15" spans="1:12" x14ac:dyDescent="0.2">
      <c r="B15" s="1564"/>
      <c r="C15" s="1565"/>
      <c r="D15" s="1565"/>
      <c r="E15" s="525"/>
      <c r="F15" s="525"/>
      <c r="G15" s="525"/>
      <c r="H15" s="525"/>
      <c r="I15" s="525"/>
      <c r="J15" s="526"/>
      <c r="K15" s="1691"/>
      <c r="L15" s="1618"/>
    </row>
    <row r="16" spans="1:12" x14ac:dyDescent="0.2">
      <c r="B16" s="1564"/>
      <c r="C16" s="1565"/>
      <c r="D16" s="1565"/>
      <c r="E16" s="525"/>
      <c r="F16" s="525"/>
      <c r="G16" s="525"/>
      <c r="H16" s="525"/>
      <c r="I16" s="525"/>
      <c r="J16" s="526"/>
      <c r="K16" s="1691"/>
      <c r="L16" s="1618"/>
    </row>
    <row r="17" spans="1:12" x14ac:dyDescent="0.2">
      <c r="B17" s="1564"/>
      <c r="C17" s="1565"/>
      <c r="D17" s="1565"/>
      <c r="E17" s="525"/>
      <c r="F17" s="525"/>
      <c r="G17" s="525"/>
      <c r="H17" s="525"/>
      <c r="I17" s="525"/>
      <c r="J17" s="526"/>
      <c r="K17" s="1691"/>
      <c r="L17" s="1618"/>
    </row>
    <row r="18" spans="1:12" x14ac:dyDescent="0.2">
      <c r="B18" s="1564"/>
      <c r="C18" s="1565"/>
      <c r="D18" s="1565"/>
      <c r="E18" s="525"/>
      <c r="F18" s="525"/>
      <c r="G18" s="525"/>
      <c r="H18" s="525"/>
      <c r="I18" s="525"/>
      <c r="J18" s="526"/>
      <c r="K18" s="1691"/>
      <c r="L18" s="1618"/>
    </row>
    <row r="19" spans="1:12" x14ac:dyDescent="0.2">
      <c r="B19" s="1564"/>
      <c r="C19" s="1565"/>
      <c r="D19" s="1565"/>
      <c r="E19" s="525"/>
      <c r="F19" s="525"/>
      <c r="G19" s="525"/>
      <c r="H19" s="525"/>
      <c r="I19" s="525"/>
      <c r="J19" s="526"/>
      <c r="K19" s="1691"/>
      <c r="L19" s="1618"/>
    </row>
    <row r="20" spans="1:12" x14ac:dyDescent="0.2">
      <c r="B20" s="1564"/>
      <c r="C20" s="1565"/>
      <c r="D20" s="1565"/>
      <c r="E20" s="525"/>
      <c r="F20" s="525"/>
      <c r="G20" s="525"/>
      <c r="H20" s="525"/>
      <c r="I20" s="525"/>
      <c r="J20" s="526"/>
      <c r="K20" s="1691"/>
      <c r="L20" s="1618"/>
    </row>
    <row r="21" spans="1:12" x14ac:dyDescent="0.2">
      <c r="B21" s="1564"/>
      <c r="C21" s="1565"/>
      <c r="D21" s="1565"/>
      <c r="E21" s="525"/>
      <c r="F21" s="525"/>
      <c r="G21" s="525"/>
      <c r="H21" s="525"/>
      <c r="I21" s="525"/>
      <c r="J21" s="526"/>
      <c r="K21" s="1691"/>
      <c r="L21" s="1618"/>
    </row>
    <row r="22" spans="1:12" x14ac:dyDescent="0.2">
      <c r="B22" s="1543" t="s">
        <v>767</v>
      </c>
      <c r="C22" s="1544"/>
      <c r="D22" s="1544"/>
      <c r="E22" s="34"/>
      <c r="F22" s="34"/>
      <c r="G22" s="34"/>
      <c r="H22" s="34"/>
      <c r="I22" s="34"/>
      <c r="J22" s="223"/>
      <c r="K22" s="1691"/>
      <c r="L22" s="1618"/>
    </row>
    <row r="23" spans="1:12" x14ac:dyDescent="0.2">
      <c r="B23" s="1564"/>
      <c r="C23" s="1565"/>
      <c r="D23" s="1565"/>
      <c r="E23" s="525"/>
      <c r="F23" s="525"/>
      <c r="G23" s="525"/>
      <c r="H23" s="525"/>
      <c r="I23" s="525"/>
      <c r="J23" s="526"/>
      <c r="K23" s="1691"/>
      <c r="L23" s="1618"/>
    </row>
    <row r="24" spans="1:12" x14ac:dyDescent="0.2">
      <c r="B24" s="1564"/>
      <c r="C24" s="1565"/>
      <c r="D24" s="1565"/>
      <c r="E24" s="525"/>
      <c r="F24" s="525"/>
      <c r="G24" s="525"/>
      <c r="H24" s="525"/>
      <c r="I24" s="525"/>
      <c r="J24" s="526"/>
      <c r="K24" s="1691"/>
      <c r="L24" s="1618"/>
    </row>
    <row r="25" spans="1:12" x14ac:dyDescent="0.2">
      <c r="B25" s="1564"/>
      <c r="C25" s="1565"/>
      <c r="D25" s="1565"/>
      <c r="E25" s="525"/>
      <c r="F25" s="525"/>
      <c r="G25" s="525"/>
      <c r="H25" s="525"/>
      <c r="I25" s="525"/>
      <c r="J25" s="526"/>
      <c r="K25" s="1691"/>
      <c r="L25" s="1618"/>
    </row>
    <row r="26" spans="1:12" x14ac:dyDescent="0.2">
      <c r="B26" s="1543" t="s">
        <v>768</v>
      </c>
      <c r="C26" s="1544"/>
      <c r="D26" s="1544"/>
      <c r="E26" s="34"/>
      <c r="F26" s="34"/>
      <c r="G26" s="34"/>
      <c r="H26" s="34"/>
      <c r="I26" s="34"/>
      <c r="J26" s="223"/>
      <c r="K26" s="1691"/>
      <c r="L26" s="1618"/>
    </row>
    <row r="27" spans="1:12" x14ac:dyDescent="0.2">
      <c r="B27" s="1564"/>
      <c r="C27" s="1565"/>
      <c r="D27" s="1565"/>
      <c r="E27" s="525"/>
      <c r="F27" s="525"/>
      <c r="G27" s="525"/>
      <c r="H27" s="525"/>
      <c r="I27" s="525"/>
      <c r="J27" s="526"/>
      <c r="K27" s="1691"/>
      <c r="L27" s="1618"/>
    </row>
    <row r="28" spans="1:12" x14ac:dyDescent="0.2">
      <c r="B28" s="1564"/>
      <c r="C28" s="1565"/>
      <c r="D28" s="1565"/>
      <c r="E28" s="525"/>
      <c r="F28" s="525"/>
      <c r="G28" s="525"/>
      <c r="H28" s="525"/>
      <c r="I28" s="525"/>
      <c r="J28" s="526"/>
      <c r="K28" s="1691"/>
      <c r="L28" s="1618"/>
    </row>
    <row r="29" spans="1:12" ht="13.5" thickBot="1" x14ac:dyDescent="0.25">
      <c r="B29" s="2035"/>
      <c r="C29" s="2036"/>
      <c r="D29" s="2036"/>
      <c r="E29" s="515"/>
      <c r="F29" s="515"/>
      <c r="G29" s="515"/>
      <c r="H29" s="515"/>
      <c r="I29" s="515"/>
      <c r="J29" s="516"/>
      <c r="K29" s="1691"/>
      <c r="L29" s="1618"/>
    </row>
    <row r="30" spans="1:12" ht="13.5" thickBot="1" x14ac:dyDescent="0.25">
      <c r="B30" s="42"/>
      <c r="C30" s="42"/>
      <c r="D30" s="42"/>
      <c r="E30" s="30"/>
      <c r="F30" s="30"/>
      <c r="G30" s="30"/>
      <c r="H30" s="30"/>
      <c r="I30" s="30"/>
      <c r="J30" s="30"/>
      <c r="K30" s="1691"/>
      <c r="L30" s="1618"/>
    </row>
    <row r="31" spans="1:12" s="30" customFormat="1" x14ac:dyDescent="0.2">
      <c r="A31" s="880"/>
      <c r="B31" s="1435"/>
      <c r="C31" s="1501"/>
      <c r="D31" s="1501"/>
      <c r="E31" s="1501"/>
      <c r="F31" s="1501"/>
      <c r="G31" s="1501"/>
      <c r="H31" s="1501"/>
      <c r="I31" s="1501"/>
      <c r="J31" s="1550"/>
      <c r="K31" s="1691"/>
      <c r="L31" s="1618"/>
    </row>
    <row r="32" spans="1:12" s="30" customFormat="1" x14ac:dyDescent="0.2">
      <c r="A32" s="880"/>
      <c r="B32" s="2037" t="s">
        <v>769</v>
      </c>
      <c r="C32" s="2038"/>
      <c r="D32" s="2038"/>
      <c r="E32" s="2038"/>
      <c r="F32" s="2038"/>
      <c r="G32" s="2038"/>
      <c r="H32" s="2038"/>
      <c r="I32" s="2038"/>
      <c r="J32" s="2039"/>
      <c r="K32" s="1691"/>
      <c r="L32" s="1618"/>
    </row>
    <row r="33" spans="1:12" x14ac:dyDescent="0.2">
      <c r="B33" s="1433"/>
      <c r="C33" s="1471"/>
      <c r="D33" s="1471"/>
      <c r="E33" s="1471"/>
      <c r="F33" s="1471"/>
      <c r="G33" s="1471"/>
      <c r="H33" s="1471"/>
      <c r="I33" s="1471"/>
      <c r="J33" s="1607"/>
      <c r="K33" s="1691"/>
      <c r="L33" s="1618"/>
    </row>
    <row r="34" spans="1:12" x14ac:dyDescent="0.2">
      <c r="B34" s="365"/>
      <c r="C34" s="27"/>
      <c r="D34" s="27"/>
      <c r="E34" s="27"/>
      <c r="F34" s="27"/>
      <c r="G34" s="27"/>
      <c r="H34" s="27"/>
      <c r="I34" s="27"/>
      <c r="J34" s="367"/>
      <c r="K34" s="1691"/>
      <c r="L34" s="1618"/>
    </row>
    <row r="35" spans="1:12" x14ac:dyDescent="0.2">
      <c r="B35" s="192"/>
      <c r="C35" s="17"/>
      <c r="D35" s="17"/>
      <c r="E35" s="17"/>
      <c r="F35" s="17"/>
      <c r="G35" s="17"/>
      <c r="H35" s="17"/>
      <c r="I35" s="17"/>
      <c r="J35" s="187" t="s">
        <v>770</v>
      </c>
      <c r="K35" s="1691"/>
      <c r="L35" s="1618"/>
    </row>
    <row r="36" spans="1:12" x14ac:dyDescent="0.2">
      <c r="B36" s="192"/>
      <c r="C36" s="17"/>
      <c r="D36" s="17" t="s">
        <v>771</v>
      </c>
      <c r="E36" s="17" t="s">
        <v>772</v>
      </c>
      <c r="F36" s="17" t="s">
        <v>773</v>
      </c>
      <c r="G36" s="17"/>
      <c r="H36" s="17"/>
      <c r="I36" s="17" t="s">
        <v>774</v>
      </c>
      <c r="J36" s="187" t="s">
        <v>775</v>
      </c>
      <c r="K36" s="1691"/>
      <c r="L36" s="1618"/>
    </row>
    <row r="37" spans="1:12" x14ac:dyDescent="0.2">
      <c r="B37" s="192"/>
      <c r="C37" s="17" t="s">
        <v>758</v>
      </c>
      <c r="D37" s="17" t="s">
        <v>776</v>
      </c>
      <c r="E37" s="17" t="s">
        <v>777</v>
      </c>
      <c r="F37" s="17" t="s">
        <v>778</v>
      </c>
      <c r="G37" s="17" t="s">
        <v>779</v>
      </c>
      <c r="H37" s="17" t="s">
        <v>780</v>
      </c>
      <c r="I37" s="17" t="s">
        <v>430</v>
      </c>
      <c r="J37" s="187" t="s">
        <v>781</v>
      </c>
      <c r="K37" s="1691"/>
      <c r="L37" s="1618"/>
    </row>
    <row r="38" spans="1:12" x14ac:dyDescent="0.2">
      <c r="B38" s="192" t="s">
        <v>757</v>
      </c>
      <c r="C38" s="17" t="s">
        <v>182</v>
      </c>
      <c r="D38" s="17" t="s">
        <v>782</v>
      </c>
      <c r="E38" s="17" t="s">
        <v>782</v>
      </c>
      <c r="F38" s="17" t="s">
        <v>782</v>
      </c>
      <c r="G38" s="17" t="s">
        <v>782</v>
      </c>
      <c r="H38" s="17" t="s">
        <v>782</v>
      </c>
      <c r="I38" s="17" t="s">
        <v>783</v>
      </c>
      <c r="J38" s="187" t="s">
        <v>784</v>
      </c>
      <c r="K38" s="1691"/>
      <c r="L38" s="1618"/>
    </row>
    <row r="39" spans="1:12" s="30" customFormat="1" x14ac:dyDescent="0.2">
      <c r="A39" s="880"/>
      <c r="B39" s="192" t="s">
        <v>953</v>
      </c>
      <c r="C39" s="17" t="s">
        <v>955</v>
      </c>
      <c r="D39" s="17" t="s">
        <v>958</v>
      </c>
      <c r="E39" s="17" t="s">
        <v>960</v>
      </c>
      <c r="F39" s="17" t="s">
        <v>962</v>
      </c>
      <c r="G39" s="17" t="s">
        <v>963</v>
      </c>
      <c r="H39" s="17" t="s">
        <v>607</v>
      </c>
      <c r="I39" s="17" t="s">
        <v>1329</v>
      </c>
      <c r="J39" s="187" t="s">
        <v>1330</v>
      </c>
      <c r="K39" s="1691"/>
      <c r="L39" s="1618"/>
    </row>
    <row r="40" spans="1:12" x14ac:dyDescent="0.2">
      <c r="B40" s="193"/>
      <c r="C40" s="18"/>
      <c r="D40" s="18"/>
      <c r="E40" s="18"/>
      <c r="F40" s="18"/>
      <c r="G40" s="18"/>
      <c r="H40" s="18"/>
      <c r="I40" s="18"/>
      <c r="J40" s="188"/>
      <c r="K40" s="1691"/>
      <c r="L40" s="1618"/>
    </row>
    <row r="41" spans="1:12" x14ac:dyDescent="0.2">
      <c r="B41" s="208" t="s">
        <v>785</v>
      </c>
      <c r="C41" s="45"/>
      <c r="D41" s="45"/>
      <c r="E41" s="34"/>
      <c r="F41" s="34"/>
      <c r="G41" s="34"/>
      <c r="H41" s="34"/>
      <c r="I41" s="34"/>
      <c r="J41" s="223"/>
      <c r="K41" s="1691"/>
      <c r="L41" s="1618"/>
    </row>
    <row r="42" spans="1:12" x14ac:dyDescent="0.2">
      <c r="B42" s="534"/>
      <c r="C42" s="525"/>
      <c r="D42" s="525"/>
      <c r="E42" s="525"/>
      <c r="F42" s="525"/>
      <c r="G42" s="525"/>
      <c r="H42" s="525"/>
      <c r="I42" s="525"/>
      <c r="J42" s="526"/>
      <c r="K42" s="1691"/>
      <c r="L42" s="1618"/>
    </row>
    <row r="43" spans="1:12" x14ac:dyDescent="0.2">
      <c r="B43" s="534"/>
      <c r="C43" s="525"/>
      <c r="D43" s="525"/>
      <c r="E43" s="525"/>
      <c r="F43" s="525"/>
      <c r="G43" s="525"/>
      <c r="H43" s="525"/>
      <c r="I43" s="525"/>
      <c r="J43" s="526"/>
      <c r="K43" s="1691"/>
      <c r="L43" s="1618"/>
    </row>
    <row r="44" spans="1:12" x14ac:dyDescent="0.2">
      <c r="B44" s="534"/>
      <c r="C44" s="525"/>
      <c r="D44" s="525"/>
      <c r="E44" s="525"/>
      <c r="F44" s="525"/>
      <c r="G44" s="525"/>
      <c r="H44" s="525"/>
      <c r="I44" s="525"/>
      <c r="J44" s="526"/>
      <c r="K44" s="1691"/>
      <c r="L44" s="1618"/>
    </row>
    <row r="45" spans="1:12" x14ac:dyDescent="0.2">
      <c r="B45" s="534"/>
      <c r="C45" s="525"/>
      <c r="D45" s="525"/>
      <c r="E45" s="525"/>
      <c r="F45" s="525"/>
      <c r="G45" s="525"/>
      <c r="H45" s="525"/>
      <c r="I45" s="525"/>
      <c r="J45" s="526"/>
      <c r="K45" s="1691"/>
      <c r="L45" s="1618"/>
    </row>
    <row r="46" spans="1:12" x14ac:dyDescent="0.2">
      <c r="B46" s="534"/>
      <c r="C46" s="525"/>
      <c r="D46" s="525"/>
      <c r="E46" s="525"/>
      <c r="F46" s="525"/>
      <c r="G46" s="525"/>
      <c r="H46" s="525"/>
      <c r="I46" s="525"/>
      <c r="J46" s="526"/>
      <c r="K46" s="1691"/>
      <c r="L46" s="1518" t="s">
        <v>1796</v>
      </c>
    </row>
    <row r="47" spans="1:12" x14ac:dyDescent="0.2">
      <c r="B47" s="534"/>
      <c r="C47" s="525"/>
      <c r="D47" s="525"/>
      <c r="E47" s="525"/>
      <c r="F47" s="525"/>
      <c r="G47" s="525"/>
      <c r="H47" s="525"/>
      <c r="I47" s="525"/>
      <c r="J47" s="526"/>
      <c r="K47" s="1691"/>
      <c r="L47" s="1518"/>
    </row>
    <row r="48" spans="1:12" x14ac:dyDescent="0.2">
      <c r="B48" s="534"/>
      <c r="C48" s="525"/>
      <c r="D48" s="525"/>
      <c r="E48" s="525"/>
      <c r="F48" s="525"/>
      <c r="G48" s="525"/>
      <c r="H48" s="525"/>
      <c r="I48" s="525"/>
      <c r="J48" s="526"/>
      <c r="K48" s="1691"/>
      <c r="L48" s="1518"/>
    </row>
    <row r="49" spans="1:12" x14ac:dyDescent="0.2">
      <c r="B49" s="200" t="s">
        <v>786</v>
      </c>
      <c r="C49" s="34"/>
      <c r="D49" s="34"/>
      <c r="E49" s="34"/>
      <c r="F49" s="34"/>
      <c r="G49" s="34"/>
      <c r="H49" s="34"/>
      <c r="I49" s="34"/>
      <c r="J49" s="223"/>
      <c r="K49" s="1691"/>
      <c r="L49" s="1518"/>
    </row>
    <row r="50" spans="1:12" x14ac:dyDescent="0.2">
      <c r="B50" s="534"/>
      <c r="C50" s="525"/>
      <c r="D50" s="525"/>
      <c r="E50" s="525"/>
      <c r="F50" s="525"/>
      <c r="G50" s="525"/>
      <c r="H50" s="525"/>
      <c r="I50" s="525"/>
      <c r="J50" s="526"/>
      <c r="K50" s="1691"/>
      <c r="L50" s="1518"/>
    </row>
    <row r="51" spans="1:12" x14ac:dyDescent="0.2">
      <c r="B51" s="534"/>
      <c r="C51" s="525"/>
      <c r="D51" s="525"/>
      <c r="E51" s="525"/>
      <c r="F51" s="525"/>
      <c r="G51" s="525"/>
      <c r="H51" s="525"/>
      <c r="I51" s="525"/>
      <c r="J51" s="526"/>
      <c r="K51" s="1691"/>
      <c r="L51" s="1518"/>
    </row>
    <row r="52" spans="1:12" x14ac:dyDescent="0.2">
      <c r="B52" s="534"/>
      <c r="C52" s="525"/>
      <c r="D52" s="525"/>
      <c r="E52" s="525"/>
      <c r="F52" s="525"/>
      <c r="G52" s="525"/>
      <c r="H52" s="525"/>
      <c r="I52" s="525"/>
      <c r="J52" s="526"/>
      <c r="K52" s="1691"/>
      <c r="L52" s="1518"/>
    </row>
    <row r="53" spans="1:12" x14ac:dyDescent="0.2">
      <c r="B53" s="200" t="s">
        <v>787</v>
      </c>
      <c r="C53" s="34"/>
      <c r="D53" s="34"/>
      <c r="E53" s="34"/>
      <c r="F53" s="34"/>
      <c r="G53" s="34"/>
      <c r="H53" s="34"/>
      <c r="I53" s="34"/>
      <c r="J53" s="223"/>
      <c r="K53" s="1691"/>
      <c r="L53" s="1518"/>
    </row>
    <row r="54" spans="1:12" x14ac:dyDescent="0.2">
      <c r="B54" s="534"/>
      <c r="C54" s="525"/>
      <c r="D54" s="525"/>
      <c r="E54" s="525"/>
      <c r="F54" s="525"/>
      <c r="G54" s="525"/>
      <c r="H54" s="525"/>
      <c r="I54" s="525"/>
      <c r="J54" s="526"/>
      <c r="K54" s="1691"/>
      <c r="L54" s="1518"/>
    </row>
    <row r="55" spans="1:12" x14ac:dyDescent="0.2">
      <c r="B55" s="534"/>
      <c r="C55" s="525"/>
      <c r="D55" s="525"/>
      <c r="E55" s="525"/>
      <c r="F55" s="525"/>
      <c r="G55" s="525"/>
      <c r="H55" s="525"/>
      <c r="I55" s="525"/>
      <c r="J55" s="526"/>
      <c r="K55" s="1691"/>
      <c r="L55" s="1518"/>
    </row>
    <row r="56" spans="1:12" ht="13.5" thickBot="1" x14ac:dyDescent="0.25">
      <c r="B56" s="661"/>
      <c r="C56" s="515"/>
      <c r="D56" s="515"/>
      <c r="E56" s="515"/>
      <c r="F56" s="515"/>
      <c r="G56" s="515"/>
      <c r="H56" s="515"/>
      <c r="I56" s="515"/>
      <c r="J56" s="516"/>
      <c r="K56" s="1691"/>
      <c r="L56" s="1518"/>
    </row>
    <row r="57" spans="1:12" s="30" customFormat="1" ht="13.5" thickBot="1" x14ac:dyDescent="0.25">
      <c r="A57" s="880"/>
      <c r="B57" s="42"/>
      <c r="C57" s="42"/>
      <c r="D57" s="42"/>
      <c r="K57" s="1691"/>
      <c r="L57" s="1518"/>
    </row>
    <row r="58" spans="1:12" s="30" customFormat="1" x14ac:dyDescent="0.2">
      <c r="A58" s="880"/>
      <c r="B58" s="1435"/>
      <c r="C58" s="1501"/>
      <c r="D58" s="1501"/>
      <c r="E58" s="1501"/>
      <c r="F58" s="1501"/>
      <c r="G58" s="1501"/>
      <c r="H58" s="1501"/>
      <c r="I58" s="1501"/>
      <c r="J58" s="1550"/>
      <c r="K58" s="1691"/>
      <c r="L58" s="1518"/>
    </row>
    <row r="59" spans="1:12" s="30" customFormat="1" x14ac:dyDescent="0.2">
      <c r="A59" s="880"/>
      <c r="B59" s="1758" t="s">
        <v>788</v>
      </c>
      <c r="C59" s="1759"/>
      <c r="D59" s="1759"/>
      <c r="E59" s="1759"/>
      <c r="F59" s="1759"/>
      <c r="G59" s="1759"/>
      <c r="H59" s="1759"/>
      <c r="I59" s="1759"/>
      <c r="J59" s="1760"/>
      <c r="K59" s="1691"/>
      <c r="L59" s="1518"/>
    </row>
    <row r="60" spans="1:12" x14ac:dyDescent="0.2">
      <c r="B60" s="1761"/>
      <c r="C60" s="1762"/>
      <c r="D60" s="1762"/>
      <c r="E60" s="1762"/>
      <c r="F60" s="1762"/>
      <c r="G60" s="1762"/>
      <c r="H60" s="1762"/>
      <c r="I60" s="1762"/>
      <c r="J60" s="2033"/>
      <c r="K60" s="1691"/>
      <c r="L60" s="1518"/>
    </row>
    <row r="61" spans="1:12" s="30" customFormat="1" x14ac:dyDescent="0.2">
      <c r="A61" s="880"/>
      <c r="B61" s="2040"/>
      <c r="C61" s="2041"/>
      <c r="D61" s="2042"/>
      <c r="E61" s="2043"/>
      <c r="F61" s="2041"/>
      <c r="G61" s="2042"/>
      <c r="H61" s="369"/>
      <c r="I61" s="369"/>
      <c r="J61" s="370"/>
      <c r="K61" s="1691"/>
      <c r="L61" s="1518"/>
    </row>
    <row r="62" spans="1:12" x14ac:dyDescent="0.2">
      <c r="B62" s="1428" t="s">
        <v>757</v>
      </c>
      <c r="C62" s="1470"/>
      <c r="D62" s="1441"/>
      <c r="E62" s="1457"/>
      <c r="F62" s="1470"/>
      <c r="G62" s="1441"/>
      <c r="H62" s="17" t="s">
        <v>789</v>
      </c>
      <c r="I62" s="17" t="s">
        <v>790</v>
      </c>
      <c r="J62" s="187" t="s">
        <v>791</v>
      </c>
      <c r="K62" s="1691"/>
      <c r="L62" s="1518"/>
    </row>
    <row r="63" spans="1:12" x14ac:dyDescent="0.2">
      <c r="B63" s="1428" t="s">
        <v>792</v>
      </c>
      <c r="C63" s="1470"/>
      <c r="D63" s="1441"/>
      <c r="E63" s="1457" t="s">
        <v>793</v>
      </c>
      <c r="F63" s="1470"/>
      <c r="G63" s="1441"/>
      <c r="H63" s="17" t="s">
        <v>794</v>
      </c>
      <c r="I63" s="17" t="s">
        <v>423</v>
      </c>
      <c r="J63" s="187" t="s">
        <v>795</v>
      </c>
      <c r="K63" s="1691"/>
      <c r="L63" s="1518"/>
    </row>
    <row r="64" spans="1:12" s="30" customFormat="1" x14ac:dyDescent="0.2">
      <c r="A64" s="880"/>
      <c r="B64" s="1428" t="s">
        <v>953</v>
      </c>
      <c r="C64" s="1470"/>
      <c r="D64" s="1441"/>
      <c r="E64" s="1457" t="s">
        <v>955</v>
      </c>
      <c r="F64" s="1470"/>
      <c r="G64" s="1441"/>
      <c r="H64" s="17" t="s">
        <v>958</v>
      </c>
      <c r="I64" s="17" t="s">
        <v>960</v>
      </c>
      <c r="J64" s="187" t="s">
        <v>962</v>
      </c>
      <c r="K64" s="1691"/>
      <c r="L64" s="1518"/>
    </row>
    <row r="65" spans="1:12" x14ac:dyDescent="0.2">
      <c r="B65" s="1433"/>
      <c r="C65" s="1471"/>
      <c r="D65" s="1442"/>
      <c r="E65" s="1458"/>
      <c r="F65" s="1471"/>
      <c r="G65" s="1442"/>
      <c r="H65" s="18"/>
      <c r="I65" s="18"/>
      <c r="J65" s="188"/>
      <c r="K65" s="1691"/>
      <c r="L65" s="1518"/>
    </row>
    <row r="66" spans="1:12" x14ac:dyDescent="0.2">
      <c r="A66" s="1665" t="s">
        <v>819</v>
      </c>
      <c r="B66" s="1656"/>
      <c r="C66" s="2034"/>
      <c r="D66" s="2034"/>
      <c r="E66" s="2034"/>
      <c r="F66" s="2034"/>
      <c r="G66" s="2034"/>
      <c r="H66" s="662"/>
      <c r="I66" s="575"/>
      <c r="J66" s="663"/>
      <c r="K66" s="1691"/>
      <c r="L66" s="1512" t="str">
        <f>IF('Cover Page'!$E$14&gt;0,'Cover Page'!$E$14," ")</f>
        <v xml:space="preserve"> </v>
      </c>
    </row>
    <row r="67" spans="1:12" x14ac:dyDescent="0.2">
      <c r="A67" s="1665"/>
      <c r="B67" s="1564"/>
      <c r="C67" s="1565"/>
      <c r="D67" s="1565"/>
      <c r="E67" s="1565"/>
      <c r="F67" s="1565"/>
      <c r="G67" s="1565"/>
      <c r="H67" s="569"/>
      <c r="I67" s="578"/>
      <c r="J67" s="664"/>
      <c r="K67" s="1691"/>
      <c r="L67" s="1512"/>
    </row>
    <row r="68" spans="1:12" x14ac:dyDescent="0.2">
      <c r="A68" s="1665"/>
      <c r="B68" s="1564"/>
      <c r="C68" s="1565"/>
      <c r="D68" s="1565"/>
      <c r="E68" s="1565"/>
      <c r="F68" s="1565"/>
      <c r="G68" s="1565"/>
      <c r="H68" s="569"/>
      <c r="I68" s="578"/>
      <c r="J68" s="664"/>
      <c r="K68" s="1691"/>
      <c r="L68" s="1512"/>
    </row>
    <row r="69" spans="1:12" x14ac:dyDescent="0.2">
      <c r="A69" s="1665"/>
      <c r="B69" s="1564"/>
      <c r="C69" s="1565"/>
      <c r="D69" s="1565"/>
      <c r="E69" s="1565"/>
      <c r="F69" s="1565"/>
      <c r="G69" s="1565"/>
      <c r="H69" s="569"/>
      <c r="I69" s="578"/>
      <c r="J69" s="664"/>
      <c r="K69" s="1691"/>
      <c r="L69" s="1042"/>
    </row>
    <row r="70" spans="1:12" x14ac:dyDescent="0.2">
      <c r="A70" s="1665"/>
      <c r="B70" s="1564"/>
      <c r="C70" s="1565"/>
      <c r="D70" s="1565"/>
      <c r="E70" s="1565"/>
      <c r="F70" s="1565"/>
      <c r="G70" s="1565"/>
      <c r="H70" s="569"/>
      <c r="I70" s="578"/>
      <c r="J70" s="664"/>
      <c r="K70" s="1691"/>
      <c r="L70" s="1042"/>
    </row>
    <row r="71" spans="1:12" x14ac:dyDescent="0.2">
      <c r="A71" s="1665"/>
      <c r="B71" s="1564"/>
      <c r="C71" s="1565"/>
      <c r="D71" s="1565"/>
      <c r="E71" s="1565"/>
      <c r="F71" s="1565"/>
      <c r="G71" s="1565"/>
      <c r="H71" s="569"/>
      <c r="I71" s="578"/>
      <c r="J71" s="664"/>
      <c r="K71" s="1691"/>
      <c r="L71" s="1042"/>
    </row>
    <row r="72" spans="1:12" x14ac:dyDescent="0.2">
      <c r="A72" s="1665"/>
      <c r="B72" s="1564"/>
      <c r="C72" s="1565"/>
      <c r="D72" s="1565"/>
      <c r="E72" s="1565"/>
      <c r="F72" s="1565"/>
      <c r="G72" s="1565"/>
      <c r="H72" s="569"/>
      <c r="I72" s="578"/>
      <c r="J72" s="664"/>
      <c r="K72" s="1691"/>
      <c r="L72" s="1042"/>
    </row>
    <row r="73" spans="1:12" x14ac:dyDescent="0.2">
      <c r="A73" s="1665"/>
      <c r="B73" s="1564"/>
      <c r="C73" s="1565"/>
      <c r="D73" s="1565"/>
      <c r="E73" s="1565"/>
      <c r="F73" s="1565"/>
      <c r="G73" s="1565"/>
      <c r="H73" s="569"/>
      <c r="I73" s="578"/>
      <c r="J73" s="664"/>
      <c r="K73" s="1691"/>
      <c r="L73" s="1042"/>
    </row>
    <row r="74" spans="1:12" x14ac:dyDescent="0.2">
      <c r="A74" s="1665"/>
      <c r="B74" s="1564"/>
      <c r="C74" s="1565"/>
      <c r="D74" s="1565"/>
      <c r="E74" s="1565"/>
      <c r="F74" s="1565"/>
      <c r="G74" s="1565"/>
      <c r="H74" s="569"/>
      <c r="I74" s="578"/>
      <c r="J74" s="664"/>
      <c r="K74" s="1691"/>
      <c r="L74" s="1042"/>
    </row>
    <row r="75" spans="1:12" ht="13.5" thickBot="1" x14ac:dyDescent="0.25">
      <c r="A75" s="1665"/>
      <c r="B75" s="2035"/>
      <c r="C75" s="2036"/>
      <c r="D75" s="2036"/>
      <c r="E75" s="2036"/>
      <c r="F75" s="2036"/>
      <c r="G75" s="2036"/>
      <c r="H75" s="665"/>
      <c r="I75" s="666"/>
      <c r="J75" s="667"/>
      <c r="K75" s="1691"/>
      <c r="L75" s="1042"/>
    </row>
    <row r="76" spans="1:12" s="509" customFormat="1" x14ac:dyDescent="0.2">
      <c r="K76" s="1086"/>
      <c r="L76" s="886"/>
    </row>
    <row r="77" spans="1:12" s="509" customFormat="1" x14ac:dyDescent="0.2">
      <c r="B77" s="891"/>
      <c r="L77" s="886"/>
    </row>
    <row r="78" spans="1:12" s="509" customFormat="1" x14ac:dyDescent="0.2">
      <c r="B78" s="891"/>
      <c r="L78" s="886"/>
    </row>
    <row r="79" spans="1:12" s="509" customFormat="1" x14ac:dyDescent="0.2">
      <c r="B79" s="891"/>
      <c r="L79" s="886"/>
    </row>
    <row r="80" spans="1:12" s="509" customFormat="1" x14ac:dyDescent="0.2">
      <c r="B80" s="891"/>
      <c r="L80" s="886"/>
    </row>
    <row r="81" spans="2:2" s="509" customFormat="1" x14ac:dyDescent="0.2">
      <c r="B81" s="891"/>
    </row>
    <row r="82" spans="2:2" s="509" customFormat="1" x14ac:dyDescent="0.2">
      <c r="B82" s="891"/>
    </row>
    <row r="83" spans="2:2" s="509" customFormat="1" x14ac:dyDescent="0.2"/>
    <row r="84" spans="2:2" s="509" customFormat="1" x14ac:dyDescent="0.2"/>
    <row r="85" spans="2:2" s="509" customFormat="1" x14ac:dyDescent="0.2"/>
    <row r="86" spans="2:2" s="509" customFormat="1" x14ac:dyDescent="0.2"/>
  </sheetData>
  <sheetProtection password="C9B0" sheet="1" objects="1" scenarios="1" formatCells="0" formatRows="0" insertRows="0"/>
  <customSheetViews>
    <customSheetView guid="{56330057-FDF7-4F01-A54F-39862AA5437F}" scale="75" showGridLines="0" fitToPage="1">
      <selection sqref="A1:K2"/>
      <pageMargins left="0.5" right="0.5" top="0.5" bottom="0.5" header="0" footer="0.5"/>
      <printOptions horizontalCentered="1" gridLines="1"/>
      <pageSetup scale="55"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54" orientation="landscape" r:id="rId2"/>
      <headerFooter alignWithMargins="0"/>
    </customSheetView>
    <customSheetView guid="{2A3615D7-7698-4568-8705-B8674009C55E}" scale="75" showGridLines="0" fitToPage="1">
      <selection sqref="A1:K2"/>
      <pageMargins left="0.5" right="0.5" top="0.5" bottom="0.5" header="0" footer="0.5"/>
      <printOptions horizontalCentered="1" gridLines="1"/>
      <pageSetup scale="55" orientation="landscape" r:id="rId3"/>
      <headerFooter alignWithMargins="0"/>
    </customSheetView>
    <customSheetView guid="{FFE0FEC9-02DE-4FCF-B2B2-8C86F1867C4E}" scale="75" showGridLines="0" fitToPage="1">
      <selection sqref="A1:K2"/>
      <pageMargins left="0.5" right="0.5" top="0.5" bottom="0.5" header="0" footer="0.5"/>
      <printOptions horizontalCentered="1" gridLines="1"/>
      <pageSetup scale="55" orientation="landscape" r:id="rId4"/>
      <headerFooter alignWithMargins="0"/>
    </customSheetView>
  </customSheetViews>
  <mergeCells count="70">
    <mergeCell ref="L1:L5"/>
    <mergeCell ref="L46:L65"/>
    <mergeCell ref="L6:L45"/>
    <mergeCell ref="E62:G62"/>
    <mergeCell ref="B32:J32"/>
    <mergeCell ref="B33:J33"/>
    <mergeCell ref="B58:J58"/>
    <mergeCell ref="B61:D61"/>
    <mergeCell ref="E61:G61"/>
    <mergeCell ref="B6:J6"/>
    <mergeCell ref="B12:D12"/>
    <mergeCell ref="B9:D9"/>
    <mergeCell ref="B7:J7"/>
    <mergeCell ref="B31:J31"/>
    <mergeCell ref="B59:J59"/>
    <mergeCell ref="B64:D64"/>
    <mergeCell ref="E67:G67"/>
    <mergeCell ref="E68:G68"/>
    <mergeCell ref="E73:G73"/>
    <mergeCell ref="E74:G74"/>
    <mergeCell ref="A66:A75"/>
    <mergeCell ref="B73:D73"/>
    <mergeCell ref="B74:D74"/>
    <mergeCell ref="B75:D75"/>
    <mergeCell ref="E75:G75"/>
    <mergeCell ref="E72:G72"/>
    <mergeCell ref="B70:D70"/>
    <mergeCell ref="E71:G71"/>
    <mergeCell ref="B28:D28"/>
    <mergeCell ref="B29:D29"/>
    <mergeCell ref="B66:D66"/>
    <mergeCell ref="B71:D71"/>
    <mergeCell ref="B72:D72"/>
    <mergeCell ref="B68:D68"/>
    <mergeCell ref="B63:D63"/>
    <mergeCell ref="B65:D65"/>
    <mergeCell ref="B69:D69"/>
    <mergeCell ref="B67:D67"/>
    <mergeCell ref="B17:D17"/>
    <mergeCell ref="B18:D18"/>
    <mergeCell ref="B60:J60"/>
    <mergeCell ref="B22:D22"/>
    <mergeCell ref="E70:G70"/>
    <mergeCell ref="E69:G69"/>
    <mergeCell ref="B26:D26"/>
    <mergeCell ref="B25:D25"/>
    <mergeCell ref="B27:D27"/>
    <mergeCell ref="B23:D23"/>
    <mergeCell ref="B24:D24"/>
    <mergeCell ref="E64:G64"/>
    <mergeCell ref="E63:G63"/>
    <mergeCell ref="E65:G65"/>
    <mergeCell ref="E66:G66"/>
    <mergeCell ref="B62:D62"/>
    <mergeCell ref="K1:K7"/>
    <mergeCell ref="K8:K75"/>
    <mergeCell ref="L66:L68"/>
    <mergeCell ref="B10:D10"/>
    <mergeCell ref="B11:D11"/>
    <mergeCell ref="B13:D13"/>
    <mergeCell ref="B1:J1"/>
    <mergeCell ref="B3:J3"/>
    <mergeCell ref="B5:J5"/>
    <mergeCell ref="B8:D8"/>
    <mergeCell ref="B20:D20"/>
    <mergeCell ref="B21:D21"/>
    <mergeCell ref="B14:D14"/>
    <mergeCell ref="B15:D15"/>
    <mergeCell ref="B16:D16"/>
    <mergeCell ref="B19:D19"/>
  </mergeCells>
  <phoneticPr fontId="0" type="noConversion"/>
  <printOptions horizontalCentered="1"/>
  <pageMargins left="0.5" right="0.5" top="0.5" bottom="0.5" header="0" footer="0.5"/>
  <pageSetup scale="54" orientation="landscape" r:id="rId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L92"/>
  <sheetViews>
    <sheetView showGridLines="0" view="pageBreakPreview" zoomScale="85" zoomScaleNormal="75" zoomScaleSheetLayoutView="85" workbookViewId="0"/>
  </sheetViews>
  <sheetFormatPr defaultRowHeight="12.75" x14ac:dyDescent="0.2"/>
  <cols>
    <col min="1" max="1" width="5.5703125" style="509" customWidth="1"/>
    <col min="2" max="2" width="77.28515625" customWidth="1"/>
    <col min="3" max="10" width="19.7109375" customWidth="1"/>
    <col min="11" max="11" width="5.140625" customWidth="1"/>
    <col min="12" max="12" width="3.28515625" customWidth="1"/>
  </cols>
  <sheetData>
    <row r="1" spans="1:12" x14ac:dyDescent="0.2">
      <c r="B1" s="2000" t="s">
        <v>796</v>
      </c>
      <c r="C1" s="2000"/>
      <c r="D1" s="2000"/>
      <c r="E1" s="2000"/>
      <c r="F1" s="2000"/>
      <c r="G1" s="2000"/>
      <c r="H1" s="2000"/>
      <c r="I1" s="2000"/>
      <c r="J1" s="2000"/>
      <c r="K1" s="1887" t="s">
        <v>2119</v>
      </c>
      <c r="L1" s="1619"/>
    </row>
    <row r="2" spans="1:12" x14ac:dyDescent="0.2">
      <c r="B2" s="15"/>
      <c r="C2" s="15"/>
      <c r="D2" s="15"/>
      <c r="E2" s="15"/>
      <c r="F2" s="15"/>
      <c r="G2" s="15"/>
      <c r="H2" s="15"/>
      <c r="I2" s="15"/>
      <c r="J2" s="15"/>
      <c r="K2" s="1888"/>
      <c r="L2" s="1619"/>
    </row>
    <row r="3" spans="1:12" x14ac:dyDescent="0.2">
      <c r="B3" s="1244" t="s">
        <v>797</v>
      </c>
      <c r="C3" s="1244"/>
      <c r="D3" s="1244"/>
      <c r="E3" s="1244"/>
      <c r="F3" s="1244"/>
      <c r="G3" s="1244"/>
      <c r="H3" s="1244"/>
      <c r="I3" s="1244"/>
      <c r="J3" s="1244"/>
      <c r="K3" s="1888"/>
      <c r="L3" s="1619"/>
    </row>
    <row r="4" spans="1:12" x14ac:dyDescent="0.2">
      <c r="B4" s="1244" t="s">
        <v>798</v>
      </c>
      <c r="C4" s="1244"/>
      <c r="D4" s="1244"/>
      <c r="E4" s="1244"/>
      <c r="F4" s="1244"/>
      <c r="G4" s="1244"/>
      <c r="H4" s="1244"/>
      <c r="I4" s="1244"/>
      <c r="J4" s="1244"/>
      <c r="K4" s="1888"/>
      <c r="L4" s="1619"/>
    </row>
    <row r="5" spans="1:12" ht="13.5" thickBot="1" x14ac:dyDescent="0.25">
      <c r="K5" s="1888"/>
      <c r="L5" s="1619"/>
    </row>
    <row r="6" spans="1:12" x14ac:dyDescent="0.2">
      <c r="B6" s="191"/>
      <c r="C6" s="50"/>
      <c r="D6" s="50"/>
      <c r="E6" s="1605"/>
      <c r="F6" s="1605"/>
      <c r="G6" s="1605"/>
      <c r="H6" s="50"/>
      <c r="I6" s="50"/>
      <c r="J6" s="186"/>
      <c r="K6" s="1888"/>
      <c r="L6" s="1618"/>
    </row>
    <row r="7" spans="1:12" s="30" customFormat="1" x14ac:dyDescent="0.2">
      <c r="A7" s="880"/>
      <c r="B7" s="192"/>
      <c r="C7" s="17"/>
      <c r="D7" s="17"/>
      <c r="E7" s="1520" t="s">
        <v>177</v>
      </c>
      <c r="F7" s="1520"/>
      <c r="G7" s="1520"/>
      <c r="H7" s="17"/>
      <c r="I7" s="17"/>
      <c r="J7" s="187"/>
      <c r="K7" s="1888"/>
      <c r="L7" s="1618"/>
    </row>
    <row r="8" spans="1:12" s="30" customFormat="1" x14ac:dyDescent="0.2">
      <c r="A8" s="880"/>
      <c r="B8" s="192"/>
      <c r="C8" s="17"/>
      <c r="D8" s="17"/>
      <c r="E8" s="1520" t="s">
        <v>801</v>
      </c>
      <c r="F8" s="1520"/>
      <c r="G8" s="1520"/>
      <c r="H8" s="17"/>
      <c r="I8" s="17"/>
      <c r="J8" s="187"/>
      <c r="K8" s="1948" t="str">
        <f>IF('Cover Page'!$A$1&gt;0,'Cover Page'!$A$1," ")</f>
        <v xml:space="preserve"> </v>
      </c>
      <c r="L8" s="1618"/>
    </row>
    <row r="9" spans="1:12" s="30" customFormat="1" x14ac:dyDescent="0.2">
      <c r="A9" s="880"/>
      <c r="B9" s="192" t="s">
        <v>799</v>
      </c>
      <c r="C9" s="17"/>
      <c r="D9" s="17" t="s">
        <v>1028</v>
      </c>
      <c r="E9" s="1524"/>
      <c r="F9" s="1524"/>
      <c r="G9" s="1524"/>
      <c r="H9" s="17" t="s">
        <v>257</v>
      </c>
      <c r="I9" s="17" t="s">
        <v>446</v>
      </c>
      <c r="J9" s="187" t="s">
        <v>1028</v>
      </c>
      <c r="K9" s="1691"/>
      <c r="L9" s="1618"/>
    </row>
    <row r="10" spans="1:12" s="30" customFormat="1" x14ac:dyDescent="0.2">
      <c r="A10" s="880"/>
      <c r="B10" s="192" t="s">
        <v>800</v>
      </c>
      <c r="C10" s="17" t="s">
        <v>780</v>
      </c>
      <c r="D10" s="17" t="s">
        <v>1727</v>
      </c>
      <c r="E10" s="17"/>
      <c r="F10" s="17"/>
      <c r="G10" s="17"/>
      <c r="H10" s="17" t="s">
        <v>1475</v>
      </c>
      <c r="I10" s="17" t="s">
        <v>1757</v>
      </c>
      <c r="J10" s="187" t="s">
        <v>1722</v>
      </c>
      <c r="K10" s="1691"/>
      <c r="L10" s="1618"/>
    </row>
    <row r="11" spans="1:12" s="30" customFormat="1" x14ac:dyDescent="0.2">
      <c r="A11" s="880"/>
      <c r="B11" s="192" t="s">
        <v>802</v>
      </c>
      <c r="C11" s="17" t="s">
        <v>803</v>
      </c>
      <c r="D11" s="17" t="s">
        <v>801</v>
      </c>
      <c r="E11" s="17" t="s">
        <v>804</v>
      </c>
      <c r="F11" s="17" t="s">
        <v>805</v>
      </c>
      <c r="G11" s="17" t="s">
        <v>512</v>
      </c>
      <c r="H11" s="17" t="s">
        <v>801</v>
      </c>
      <c r="I11" s="17" t="s">
        <v>801</v>
      </c>
      <c r="J11" s="187" t="s">
        <v>801</v>
      </c>
      <c r="K11" s="1691"/>
      <c r="L11" s="1618"/>
    </row>
    <row r="12" spans="1:12" s="30" customFormat="1" x14ac:dyDescent="0.2">
      <c r="A12" s="880"/>
      <c r="B12" s="192" t="s">
        <v>953</v>
      </c>
      <c r="C12" s="17" t="s">
        <v>955</v>
      </c>
      <c r="D12" s="17" t="s">
        <v>958</v>
      </c>
      <c r="E12" s="17" t="s">
        <v>960</v>
      </c>
      <c r="F12" s="17" t="s">
        <v>962</v>
      </c>
      <c r="G12" s="17" t="s">
        <v>963</v>
      </c>
      <c r="H12" s="17" t="s">
        <v>607</v>
      </c>
      <c r="I12" s="17" t="s">
        <v>1329</v>
      </c>
      <c r="J12" s="187" t="s">
        <v>1330</v>
      </c>
      <c r="K12" s="1691"/>
      <c r="L12" s="1618"/>
    </row>
    <row r="13" spans="1:12" x14ac:dyDescent="0.2">
      <c r="B13" s="193"/>
      <c r="C13" s="18"/>
      <c r="D13" s="18"/>
      <c r="E13" s="18"/>
      <c r="F13" s="18"/>
      <c r="G13" s="18"/>
      <c r="H13" s="18"/>
      <c r="I13" s="18"/>
      <c r="J13" s="188"/>
      <c r="K13" s="1691"/>
      <c r="L13" s="1618"/>
    </row>
    <row r="14" spans="1:12" x14ac:dyDescent="0.2">
      <c r="B14" s="208" t="s">
        <v>806</v>
      </c>
      <c r="C14" s="34"/>
      <c r="D14" s="34"/>
      <c r="E14" s="34"/>
      <c r="F14" s="34"/>
      <c r="G14" s="34"/>
      <c r="H14" s="34"/>
      <c r="I14" s="36"/>
      <c r="J14" s="222"/>
      <c r="K14" s="1691"/>
      <c r="L14" s="1618"/>
    </row>
    <row r="15" spans="1:12" x14ac:dyDescent="0.2">
      <c r="B15" s="534"/>
      <c r="C15" s="525"/>
      <c r="D15" s="569"/>
      <c r="E15" s="569"/>
      <c r="F15" s="569"/>
      <c r="G15" s="344">
        <f t="shared" ref="G15:G24" si="0">E15+F15</f>
        <v>0</v>
      </c>
      <c r="H15" s="569"/>
      <c r="I15" s="668"/>
      <c r="J15" s="495">
        <f>D15+G15-H15+I15</f>
        <v>0</v>
      </c>
      <c r="K15" s="1691"/>
      <c r="L15" s="1618"/>
    </row>
    <row r="16" spans="1:12" x14ac:dyDescent="0.2">
      <c r="B16" s="534"/>
      <c r="C16" s="525"/>
      <c r="D16" s="569"/>
      <c r="E16" s="569"/>
      <c r="F16" s="569"/>
      <c r="G16" s="344">
        <f t="shared" si="0"/>
        <v>0</v>
      </c>
      <c r="H16" s="569"/>
      <c r="I16" s="668"/>
      <c r="J16" s="495">
        <f t="shared" ref="J16:J24" si="1">D16+G16-H16+I16</f>
        <v>0</v>
      </c>
      <c r="K16" s="1691"/>
      <c r="L16" s="1618"/>
    </row>
    <row r="17" spans="2:12" x14ac:dyDescent="0.2">
      <c r="B17" s="534"/>
      <c r="C17" s="525"/>
      <c r="D17" s="569"/>
      <c r="E17" s="569"/>
      <c r="F17" s="569"/>
      <c r="G17" s="344">
        <f t="shared" si="0"/>
        <v>0</v>
      </c>
      <c r="H17" s="569"/>
      <c r="I17" s="668"/>
      <c r="J17" s="495">
        <f t="shared" si="1"/>
        <v>0</v>
      </c>
      <c r="K17" s="1691"/>
      <c r="L17" s="1618"/>
    </row>
    <row r="18" spans="2:12" x14ac:dyDescent="0.2">
      <c r="B18" s="534"/>
      <c r="C18" s="525"/>
      <c r="D18" s="569"/>
      <c r="E18" s="569"/>
      <c r="F18" s="569"/>
      <c r="G18" s="344">
        <f t="shared" si="0"/>
        <v>0</v>
      </c>
      <c r="H18" s="569"/>
      <c r="I18" s="668"/>
      <c r="J18" s="495">
        <f t="shared" si="1"/>
        <v>0</v>
      </c>
      <c r="K18" s="1691"/>
      <c r="L18" s="1618"/>
    </row>
    <row r="19" spans="2:12" x14ac:dyDescent="0.2">
      <c r="B19" s="534"/>
      <c r="C19" s="525"/>
      <c r="D19" s="569"/>
      <c r="E19" s="569"/>
      <c r="F19" s="569"/>
      <c r="G19" s="344">
        <f t="shared" si="0"/>
        <v>0</v>
      </c>
      <c r="H19" s="569"/>
      <c r="I19" s="668"/>
      <c r="J19" s="495">
        <f t="shared" si="1"/>
        <v>0</v>
      </c>
      <c r="K19" s="1691"/>
      <c r="L19" s="1618"/>
    </row>
    <row r="20" spans="2:12" x14ac:dyDescent="0.2">
      <c r="B20" s="534"/>
      <c r="C20" s="525"/>
      <c r="D20" s="569"/>
      <c r="E20" s="569"/>
      <c r="F20" s="569"/>
      <c r="G20" s="344">
        <f t="shared" si="0"/>
        <v>0</v>
      </c>
      <c r="H20" s="569"/>
      <c r="I20" s="668"/>
      <c r="J20" s="495">
        <f t="shared" si="1"/>
        <v>0</v>
      </c>
      <c r="K20" s="1691"/>
      <c r="L20" s="1618"/>
    </row>
    <row r="21" spans="2:12" x14ac:dyDescent="0.2">
      <c r="B21" s="534"/>
      <c r="C21" s="525"/>
      <c r="D21" s="569"/>
      <c r="E21" s="569"/>
      <c r="F21" s="569"/>
      <c r="G21" s="344">
        <f t="shared" si="0"/>
        <v>0</v>
      </c>
      <c r="H21" s="569"/>
      <c r="I21" s="668"/>
      <c r="J21" s="495">
        <f t="shared" si="1"/>
        <v>0</v>
      </c>
      <c r="K21" s="1691"/>
      <c r="L21" s="1618"/>
    </row>
    <row r="22" spans="2:12" x14ac:dyDescent="0.2">
      <c r="B22" s="534"/>
      <c r="C22" s="525"/>
      <c r="D22" s="569"/>
      <c r="E22" s="569"/>
      <c r="F22" s="569"/>
      <c r="G22" s="344">
        <f t="shared" si="0"/>
        <v>0</v>
      </c>
      <c r="H22" s="569"/>
      <c r="I22" s="668"/>
      <c r="J22" s="495">
        <f t="shared" si="1"/>
        <v>0</v>
      </c>
      <c r="K22" s="1691"/>
      <c r="L22" s="1618"/>
    </row>
    <row r="23" spans="2:12" x14ac:dyDescent="0.2">
      <c r="B23" s="534"/>
      <c r="C23" s="525"/>
      <c r="D23" s="569"/>
      <c r="E23" s="569"/>
      <c r="F23" s="569"/>
      <c r="G23" s="344">
        <f t="shared" si="0"/>
        <v>0</v>
      </c>
      <c r="H23" s="569"/>
      <c r="I23" s="668"/>
      <c r="J23" s="495">
        <f t="shared" si="1"/>
        <v>0</v>
      </c>
      <c r="K23" s="1691"/>
      <c r="L23" s="1618"/>
    </row>
    <row r="24" spans="2:12" x14ac:dyDescent="0.2">
      <c r="B24" s="534"/>
      <c r="C24" s="525"/>
      <c r="D24" s="569"/>
      <c r="E24" s="569"/>
      <c r="F24" s="569"/>
      <c r="G24" s="344">
        <f t="shared" si="0"/>
        <v>0</v>
      </c>
      <c r="H24" s="569"/>
      <c r="I24" s="668"/>
      <c r="J24" s="495">
        <f t="shared" si="1"/>
        <v>0</v>
      </c>
      <c r="K24" s="1691"/>
      <c r="L24" s="1618"/>
    </row>
    <row r="25" spans="2:12" x14ac:dyDescent="0.2">
      <c r="B25" s="200" t="s">
        <v>807</v>
      </c>
      <c r="C25" s="34"/>
      <c r="D25" s="316">
        <f t="shared" ref="D25:J25" si="2">SUM(D15:D24)</f>
        <v>0</v>
      </c>
      <c r="E25" s="316">
        <f t="shared" si="2"/>
        <v>0</v>
      </c>
      <c r="F25" s="316">
        <f t="shared" si="2"/>
        <v>0</v>
      </c>
      <c r="G25" s="316">
        <f t="shared" si="2"/>
        <v>0</v>
      </c>
      <c r="H25" s="316">
        <f t="shared" si="2"/>
        <v>0</v>
      </c>
      <c r="I25" s="374">
        <f t="shared" si="2"/>
        <v>0</v>
      </c>
      <c r="J25" s="496">
        <f t="shared" si="2"/>
        <v>0</v>
      </c>
      <c r="K25" s="1691"/>
      <c r="L25" s="1618"/>
    </row>
    <row r="26" spans="2:12" x14ac:dyDescent="0.2">
      <c r="B26" s="200"/>
      <c r="C26" s="34"/>
      <c r="D26" s="315"/>
      <c r="E26" s="315"/>
      <c r="F26" s="315"/>
      <c r="G26" s="315"/>
      <c r="H26" s="315"/>
      <c r="I26" s="372"/>
      <c r="J26" s="357"/>
      <c r="K26" s="1691"/>
      <c r="L26" s="1618"/>
    </row>
    <row r="27" spans="2:12" x14ac:dyDescent="0.2">
      <c r="B27" s="200" t="s">
        <v>808</v>
      </c>
      <c r="C27" s="34"/>
      <c r="D27" s="315"/>
      <c r="E27" s="315"/>
      <c r="F27" s="315"/>
      <c r="G27" s="315"/>
      <c r="H27" s="315"/>
      <c r="I27" s="372"/>
      <c r="J27" s="357"/>
      <c r="K27" s="1691"/>
      <c r="L27" s="1618"/>
    </row>
    <row r="28" spans="2:12" x14ac:dyDescent="0.2">
      <c r="B28" s="534"/>
      <c r="C28" s="525"/>
      <c r="D28" s="569"/>
      <c r="E28" s="569"/>
      <c r="F28" s="569"/>
      <c r="G28" s="344">
        <f t="shared" ref="G28:G47" si="3">E28+F28</f>
        <v>0</v>
      </c>
      <c r="H28" s="569"/>
      <c r="I28" s="668"/>
      <c r="J28" s="495">
        <f t="shared" ref="J28:J47" si="4">D28+G28-H28+I28</f>
        <v>0</v>
      </c>
      <c r="K28" s="1691"/>
      <c r="L28" s="1618"/>
    </row>
    <row r="29" spans="2:12" x14ac:dyDescent="0.2">
      <c r="B29" s="534"/>
      <c r="C29" s="525"/>
      <c r="D29" s="569"/>
      <c r="E29" s="569"/>
      <c r="F29" s="569"/>
      <c r="G29" s="344">
        <f t="shared" si="3"/>
        <v>0</v>
      </c>
      <c r="H29" s="569"/>
      <c r="I29" s="668"/>
      <c r="J29" s="495">
        <f t="shared" si="4"/>
        <v>0</v>
      </c>
      <c r="K29" s="1691"/>
      <c r="L29" s="1618"/>
    </row>
    <row r="30" spans="2:12" x14ac:dyDescent="0.2">
      <c r="B30" s="534"/>
      <c r="C30" s="525"/>
      <c r="D30" s="569"/>
      <c r="E30" s="569"/>
      <c r="F30" s="569"/>
      <c r="G30" s="344">
        <f t="shared" si="3"/>
        <v>0</v>
      </c>
      <c r="H30" s="569"/>
      <c r="I30" s="668"/>
      <c r="J30" s="495">
        <f t="shared" si="4"/>
        <v>0</v>
      </c>
      <c r="K30" s="1691"/>
      <c r="L30" s="1618"/>
    </row>
    <row r="31" spans="2:12" x14ac:dyDescent="0.2">
      <c r="B31" s="534"/>
      <c r="C31" s="525"/>
      <c r="D31" s="569"/>
      <c r="E31" s="569"/>
      <c r="F31" s="569"/>
      <c r="G31" s="344">
        <f t="shared" si="3"/>
        <v>0</v>
      </c>
      <c r="H31" s="569"/>
      <c r="I31" s="668"/>
      <c r="J31" s="495">
        <f t="shared" si="4"/>
        <v>0</v>
      </c>
      <c r="K31" s="1691"/>
      <c r="L31" s="1618"/>
    </row>
    <row r="32" spans="2:12" x14ac:dyDescent="0.2">
      <c r="B32" s="534"/>
      <c r="C32" s="525"/>
      <c r="D32" s="569"/>
      <c r="E32" s="569"/>
      <c r="F32" s="569"/>
      <c r="G32" s="344">
        <f t="shared" si="3"/>
        <v>0</v>
      </c>
      <c r="H32" s="569"/>
      <c r="I32" s="668"/>
      <c r="J32" s="495">
        <f t="shared" si="4"/>
        <v>0</v>
      </c>
      <c r="K32" s="1691"/>
      <c r="L32" s="1618"/>
    </row>
    <row r="33" spans="2:12" x14ac:dyDescent="0.2">
      <c r="B33" s="534"/>
      <c r="C33" s="525"/>
      <c r="D33" s="569"/>
      <c r="E33" s="569"/>
      <c r="F33" s="569"/>
      <c r="G33" s="344">
        <f t="shared" si="3"/>
        <v>0</v>
      </c>
      <c r="H33" s="569"/>
      <c r="I33" s="668"/>
      <c r="J33" s="495">
        <f t="shared" si="4"/>
        <v>0</v>
      </c>
      <c r="K33" s="1691"/>
      <c r="L33" s="1618"/>
    </row>
    <row r="34" spans="2:12" x14ac:dyDescent="0.2">
      <c r="B34" s="534"/>
      <c r="C34" s="525"/>
      <c r="D34" s="569"/>
      <c r="E34" s="569"/>
      <c r="F34" s="569"/>
      <c r="G34" s="344">
        <f t="shared" si="3"/>
        <v>0</v>
      </c>
      <c r="H34" s="569"/>
      <c r="I34" s="668"/>
      <c r="J34" s="495">
        <f t="shared" si="4"/>
        <v>0</v>
      </c>
      <c r="K34" s="1691"/>
      <c r="L34" s="1618"/>
    </row>
    <row r="35" spans="2:12" x14ac:dyDescent="0.2">
      <c r="B35" s="534"/>
      <c r="C35" s="525"/>
      <c r="D35" s="569"/>
      <c r="E35" s="569"/>
      <c r="F35" s="569"/>
      <c r="G35" s="344">
        <f t="shared" si="3"/>
        <v>0</v>
      </c>
      <c r="H35" s="569"/>
      <c r="I35" s="668"/>
      <c r="J35" s="495">
        <f t="shared" si="4"/>
        <v>0</v>
      </c>
      <c r="K35" s="1691"/>
      <c r="L35" s="1618"/>
    </row>
    <row r="36" spans="2:12" x14ac:dyDescent="0.2">
      <c r="B36" s="534"/>
      <c r="C36" s="525"/>
      <c r="D36" s="569"/>
      <c r="E36" s="569"/>
      <c r="F36" s="569"/>
      <c r="G36" s="344">
        <f t="shared" si="3"/>
        <v>0</v>
      </c>
      <c r="H36" s="569"/>
      <c r="I36" s="668"/>
      <c r="J36" s="495">
        <f t="shared" si="4"/>
        <v>0</v>
      </c>
      <c r="K36" s="1691"/>
      <c r="L36" s="1618"/>
    </row>
    <row r="37" spans="2:12" x14ac:dyDescent="0.2">
      <c r="B37" s="534"/>
      <c r="C37" s="525"/>
      <c r="D37" s="569"/>
      <c r="E37" s="569"/>
      <c r="F37" s="569"/>
      <c r="G37" s="344">
        <f t="shared" si="3"/>
        <v>0</v>
      </c>
      <c r="H37" s="569"/>
      <c r="I37" s="668"/>
      <c r="J37" s="495">
        <f t="shared" si="4"/>
        <v>0</v>
      </c>
      <c r="K37" s="1691"/>
      <c r="L37" s="1618"/>
    </row>
    <row r="38" spans="2:12" x14ac:dyDescent="0.2">
      <c r="B38" s="534"/>
      <c r="C38" s="525"/>
      <c r="D38" s="569"/>
      <c r="E38" s="569"/>
      <c r="F38" s="569"/>
      <c r="G38" s="344">
        <f t="shared" si="3"/>
        <v>0</v>
      </c>
      <c r="H38" s="569"/>
      <c r="I38" s="668"/>
      <c r="J38" s="495">
        <f t="shared" si="4"/>
        <v>0</v>
      </c>
      <c r="K38" s="1691"/>
      <c r="L38" s="1618"/>
    </row>
    <row r="39" spans="2:12" x14ac:dyDescent="0.2">
      <c r="B39" s="534"/>
      <c r="C39" s="525"/>
      <c r="D39" s="569"/>
      <c r="E39" s="569"/>
      <c r="F39" s="569"/>
      <c r="G39" s="344">
        <f t="shared" si="3"/>
        <v>0</v>
      </c>
      <c r="H39" s="569"/>
      <c r="I39" s="668"/>
      <c r="J39" s="495">
        <f t="shared" si="4"/>
        <v>0</v>
      </c>
      <c r="K39" s="1691"/>
      <c r="L39" s="1618"/>
    </row>
    <row r="40" spans="2:12" x14ac:dyDescent="0.2">
      <c r="B40" s="534"/>
      <c r="C40" s="525"/>
      <c r="D40" s="569"/>
      <c r="E40" s="569"/>
      <c r="F40" s="569"/>
      <c r="G40" s="344">
        <f t="shared" si="3"/>
        <v>0</v>
      </c>
      <c r="H40" s="569"/>
      <c r="I40" s="668"/>
      <c r="J40" s="495">
        <f t="shared" si="4"/>
        <v>0</v>
      </c>
      <c r="K40" s="1691"/>
      <c r="L40" s="1618"/>
    </row>
    <row r="41" spans="2:12" x14ac:dyDescent="0.2">
      <c r="B41" s="534"/>
      <c r="C41" s="525"/>
      <c r="D41" s="569"/>
      <c r="E41" s="569"/>
      <c r="F41" s="569"/>
      <c r="G41" s="344">
        <f t="shared" si="3"/>
        <v>0</v>
      </c>
      <c r="H41" s="569"/>
      <c r="I41" s="668"/>
      <c r="J41" s="495">
        <f t="shared" si="4"/>
        <v>0</v>
      </c>
      <c r="K41" s="1691"/>
      <c r="L41" s="1618"/>
    </row>
    <row r="42" spans="2:12" x14ac:dyDescent="0.2">
      <c r="B42" s="534"/>
      <c r="C42" s="525"/>
      <c r="D42" s="569"/>
      <c r="E42" s="569"/>
      <c r="F42" s="569"/>
      <c r="G42" s="344">
        <f t="shared" si="3"/>
        <v>0</v>
      </c>
      <c r="H42" s="569"/>
      <c r="I42" s="668"/>
      <c r="J42" s="495">
        <f t="shared" si="4"/>
        <v>0</v>
      </c>
      <c r="K42" s="1691"/>
      <c r="L42" s="1618"/>
    </row>
    <row r="43" spans="2:12" x14ac:dyDescent="0.2">
      <c r="B43" s="534"/>
      <c r="C43" s="525"/>
      <c r="D43" s="569"/>
      <c r="E43" s="569"/>
      <c r="F43" s="569"/>
      <c r="G43" s="344">
        <f t="shared" si="3"/>
        <v>0</v>
      </c>
      <c r="H43" s="569"/>
      <c r="I43" s="668"/>
      <c r="J43" s="495">
        <f t="shared" si="4"/>
        <v>0</v>
      </c>
      <c r="K43" s="1691"/>
      <c r="L43" s="1618"/>
    </row>
    <row r="44" spans="2:12" x14ac:dyDescent="0.2">
      <c r="B44" s="534"/>
      <c r="C44" s="525"/>
      <c r="D44" s="569"/>
      <c r="E44" s="569"/>
      <c r="F44" s="569"/>
      <c r="G44" s="344">
        <f t="shared" si="3"/>
        <v>0</v>
      </c>
      <c r="H44" s="569"/>
      <c r="I44" s="668"/>
      <c r="J44" s="495">
        <f t="shared" si="4"/>
        <v>0</v>
      </c>
      <c r="K44" s="1691"/>
      <c r="L44" s="1618"/>
    </row>
    <row r="45" spans="2:12" x14ac:dyDescent="0.2">
      <c r="B45" s="534"/>
      <c r="C45" s="525"/>
      <c r="D45" s="569"/>
      <c r="E45" s="569"/>
      <c r="F45" s="569"/>
      <c r="G45" s="344">
        <f t="shared" si="3"/>
        <v>0</v>
      </c>
      <c r="H45" s="569"/>
      <c r="I45" s="668"/>
      <c r="J45" s="495">
        <f t="shared" si="4"/>
        <v>0</v>
      </c>
      <c r="K45" s="1691"/>
      <c r="L45" s="1618"/>
    </row>
    <row r="46" spans="2:12" x14ac:dyDescent="0.2">
      <c r="B46" s="534"/>
      <c r="C46" s="525"/>
      <c r="D46" s="569"/>
      <c r="E46" s="569"/>
      <c r="F46" s="569"/>
      <c r="G46" s="344">
        <f t="shared" si="3"/>
        <v>0</v>
      </c>
      <c r="H46" s="569"/>
      <c r="I46" s="668"/>
      <c r="J46" s="495">
        <f t="shared" si="4"/>
        <v>0</v>
      </c>
      <c r="K46" s="1691"/>
      <c r="L46" s="1618"/>
    </row>
    <row r="47" spans="2:12" x14ac:dyDescent="0.2">
      <c r="B47" s="534"/>
      <c r="C47" s="525"/>
      <c r="D47" s="669"/>
      <c r="E47" s="669"/>
      <c r="F47" s="669"/>
      <c r="G47" s="375">
        <f t="shared" si="3"/>
        <v>0</v>
      </c>
      <c r="H47" s="669"/>
      <c r="I47" s="670"/>
      <c r="J47" s="497">
        <f t="shared" si="4"/>
        <v>0</v>
      </c>
      <c r="K47" s="1691"/>
      <c r="L47" s="1618"/>
    </row>
    <row r="48" spans="2:12" x14ac:dyDescent="0.2">
      <c r="B48" s="200" t="s">
        <v>809</v>
      </c>
      <c r="C48" s="34"/>
      <c r="D48" s="344">
        <f t="shared" ref="D48:J48" si="5">SUM(D28:D47)</f>
        <v>0</v>
      </c>
      <c r="E48" s="344">
        <f t="shared" si="5"/>
        <v>0</v>
      </c>
      <c r="F48" s="344">
        <f t="shared" si="5"/>
        <v>0</v>
      </c>
      <c r="G48" s="344">
        <f t="shared" si="5"/>
        <v>0</v>
      </c>
      <c r="H48" s="344">
        <f t="shared" si="5"/>
        <v>0</v>
      </c>
      <c r="I48" s="376">
        <f t="shared" si="5"/>
        <v>0</v>
      </c>
      <c r="J48" s="373">
        <f t="shared" si="5"/>
        <v>0</v>
      </c>
      <c r="K48" s="1691"/>
      <c r="L48" s="1618"/>
    </row>
    <row r="49" spans="1:12" ht="13.5" thickBot="1" x14ac:dyDescent="0.25">
      <c r="B49" s="201"/>
      <c r="C49" s="38"/>
      <c r="D49" s="38"/>
      <c r="E49" s="38"/>
      <c r="F49" s="38"/>
      <c r="G49" s="38"/>
      <c r="H49" s="38"/>
      <c r="I49" s="127"/>
      <c r="J49" s="342"/>
      <c r="K49" s="1691"/>
      <c r="L49" s="1618"/>
    </row>
    <row r="50" spans="1:12" s="30" customFormat="1" ht="13.5" thickBot="1" x14ac:dyDescent="0.25">
      <c r="A50" s="880"/>
      <c r="K50" s="1691"/>
      <c r="L50" s="1618"/>
    </row>
    <row r="51" spans="1:12" s="30" customFormat="1" x14ac:dyDescent="0.2">
      <c r="A51" s="880"/>
      <c r="B51" s="1638"/>
      <c r="C51" s="1639"/>
      <c r="D51" s="1639"/>
      <c r="E51" s="1639"/>
      <c r="F51" s="1639"/>
      <c r="G51" s="1639"/>
      <c r="H51" s="1639"/>
      <c r="I51" s="1639"/>
      <c r="J51" s="2045"/>
      <c r="K51" s="1691"/>
      <c r="L51" s="1618"/>
    </row>
    <row r="52" spans="1:12" s="30" customFormat="1" x14ac:dyDescent="0.2">
      <c r="A52" s="880"/>
      <c r="B52" s="1758" t="s">
        <v>810</v>
      </c>
      <c r="C52" s="1759"/>
      <c r="D52" s="1759"/>
      <c r="E52" s="1759"/>
      <c r="F52" s="1759"/>
      <c r="G52" s="1759"/>
      <c r="H52" s="1759"/>
      <c r="I52" s="1759"/>
      <c r="J52" s="1760"/>
      <c r="K52" s="1691"/>
      <c r="L52" s="1618"/>
    </row>
    <row r="53" spans="1:12" x14ac:dyDescent="0.2">
      <c r="B53" s="1761"/>
      <c r="C53" s="1762"/>
      <c r="D53" s="1762"/>
      <c r="E53" s="1762"/>
      <c r="F53" s="1762"/>
      <c r="G53" s="1762"/>
      <c r="H53" s="1762"/>
      <c r="I53" s="1762"/>
      <c r="J53" s="2033"/>
      <c r="K53" s="1691"/>
      <c r="L53" s="1518" t="s">
        <v>1796</v>
      </c>
    </row>
    <row r="54" spans="1:12" x14ac:dyDescent="0.2">
      <c r="B54" s="2040"/>
      <c r="C54" s="2041"/>
      <c r="D54" s="2041"/>
      <c r="E54" s="2042"/>
      <c r="F54" s="1798"/>
      <c r="G54" s="1798"/>
      <c r="H54" s="1798"/>
      <c r="I54" s="1798"/>
      <c r="J54" s="368"/>
      <c r="K54" s="1691"/>
      <c r="L54" s="1518"/>
    </row>
    <row r="55" spans="1:12" x14ac:dyDescent="0.2">
      <c r="B55" s="1428"/>
      <c r="C55" s="1470"/>
      <c r="D55" s="1470"/>
      <c r="E55" s="1441"/>
      <c r="F55" s="1520" t="s">
        <v>811</v>
      </c>
      <c r="G55" s="1520"/>
      <c r="H55" s="1520"/>
      <c r="I55" s="1520"/>
      <c r="J55" s="368"/>
      <c r="K55" s="1691"/>
      <c r="L55" s="1518"/>
    </row>
    <row r="56" spans="1:12" x14ac:dyDescent="0.2">
      <c r="B56" s="1428"/>
      <c r="C56" s="1470"/>
      <c r="D56" s="1470"/>
      <c r="E56" s="1441"/>
      <c r="F56" s="1524"/>
      <c r="G56" s="1524"/>
      <c r="H56" s="1524"/>
      <c r="I56" s="1524"/>
      <c r="J56" s="187"/>
      <c r="K56" s="1691"/>
      <c r="L56" s="1518"/>
    </row>
    <row r="57" spans="1:12" x14ac:dyDescent="0.2">
      <c r="B57" s="1428"/>
      <c r="C57" s="1470"/>
      <c r="D57" s="1470"/>
      <c r="E57" s="1441"/>
      <c r="F57" s="17"/>
      <c r="G57" s="17"/>
      <c r="H57" s="17"/>
      <c r="I57" s="17"/>
      <c r="J57" s="187" t="s">
        <v>812</v>
      </c>
      <c r="K57" s="1691"/>
      <c r="L57" s="1518"/>
    </row>
    <row r="58" spans="1:12" x14ac:dyDescent="0.2">
      <c r="B58" s="1428"/>
      <c r="C58" s="1470"/>
      <c r="D58" s="1470"/>
      <c r="E58" s="1441"/>
      <c r="F58" s="17"/>
      <c r="G58" s="17"/>
      <c r="H58" s="17" t="s">
        <v>813</v>
      </c>
      <c r="I58" s="17"/>
      <c r="J58" s="187" t="s">
        <v>1221</v>
      </c>
      <c r="K58" s="1691"/>
      <c r="L58" s="1518"/>
    </row>
    <row r="59" spans="1:12" x14ac:dyDescent="0.2">
      <c r="B59" s="1428"/>
      <c r="C59" s="1470"/>
      <c r="D59" s="1470"/>
      <c r="E59" s="1441"/>
      <c r="F59" s="17"/>
      <c r="G59" s="17" t="s">
        <v>814</v>
      </c>
      <c r="H59" s="17" t="s">
        <v>815</v>
      </c>
      <c r="I59" s="17"/>
      <c r="J59" s="187" t="s">
        <v>816</v>
      </c>
      <c r="K59" s="1691"/>
      <c r="L59" s="1518"/>
    </row>
    <row r="60" spans="1:12" x14ac:dyDescent="0.2">
      <c r="B60" s="1428" t="s">
        <v>817</v>
      </c>
      <c r="C60" s="1470"/>
      <c r="D60" s="1470"/>
      <c r="E60" s="1441"/>
      <c r="F60" s="17" t="s">
        <v>1727</v>
      </c>
      <c r="G60" s="17" t="s">
        <v>1475</v>
      </c>
      <c r="H60" s="17" t="s">
        <v>1475</v>
      </c>
      <c r="I60" s="17" t="s">
        <v>1722</v>
      </c>
      <c r="J60" s="187" t="s">
        <v>818</v>
      </c>
      <c r="K60" s="1691"/>
      <c r="L60" s="1518"/>
    </row>
    <row r="61" spans="1:12" s="30" customFormat="1" x14ac:dyDescent="0.2">
      <c r="A61" s="880"/>
      <c r="B61" s="1428" t="s">
        <v>953</v>
      </c>
      <c r="C61" s="1470"/>
      <c r="D61" s="1470"/>
      <c r="E61" s="1441"/>
      <c r="F61" s="17" t="s">
        <v>955</v>
      </c>
      <c r="G61" s="17" t="s">
        <v>958</v>
      </c>
      <c r="H61" s="17" t="s">
        <v>960</v>
      </c>
      <c r="I61" s="17" t="s">
        <v>962</v>
      </c>
      <c r="J61" s="187" t="s">
        <v>963</v>
      </c>
      <c r="K61" s="1691"/>
      <c r="L61" s="1518"/>
    </row>
    <row r="62" spans="1:12" x14ac:dyDescent="0.2">
      <c r="B62" s="1433"/>
      <c r="C62" s="1471"/>
      <c r="D62" s="1471"/>
      <c r="E62" s="1442"/>
      <c r="F62" s="18"/>
      <c r="G62" s="18"/>
      <c r="H62" s="18"/>
      <c r="I62" s="18"/>
      <c r="J62" s="188"/>
      <c r="K62" s="1691"/>
      <c r="L62" s="1518"/>
    </row>
    <row r="63" spans="1:12" x14ac:dyDescent="0.2">
      <c r="B63" s="1648"/>
      <c r="C63" s="1649"/>
      <c r="D63" s="1649"/>
      <c r="E63" s="1650"/>
      <c r="F63" s="662"/>
      <c r="G63" s="662"/>
      <c r="H63" s="662"/>
      <c r="I63" s="316">
        <f>F63+G63-H63</f>
        <v>0</v>
      </c>
      <c r="J63" s="663"/>
      <c r="K63" s="1691"/>
      <c r="L63" s="1518"/>
    </row>
    <row r="64" spans="1:12" x14ac:dyDescent="0.2">
      <c r="B64" s="1468"/>
      <c r="C64" s="1594"/>
      <c r="D64" s="1594"/>
      <c r="E64" s="1469"/>
      <c r="F64" s="569"/>
      <c r="G64" s="569"/>
      <c r="H64" s="569"/>
      <c r="I64" s="344">
        <f t="shared" ref="I64:I78" si="6">F64+G64-H64</f>
        <v>0</v>
      </c>
      <c r="J64" s="664"/>
      <c r="K64" s="1691"/>
      <c r="L64" s="1518"/>
    </row>
    <row r="65" spans="1:12" x14ac:dyDescent="0.2">
      <c r="B65" s="1468"/>
      <c r="C65" s="1594"/>
      <c r="D65" s="1594"/>
      <c r="E65" s="1469"/>
      <c r="F65" s="569"/>
      <c r="G65" s="569"/>
      <c r="H65" s="569"/>
      <c r="I65" s="344">
        <f t="shared" si="6"/>
        <v>0</v>
      </c>
      <c r="J65" s="664"/>
      <c r="K65" s="1691"/>
      <c r="L65" s="1518"/>
    </row>
    <row r="66" spans="1:12" x14ac:dyDescent="0.2">
      <c r="B66" s="1468"/>
      <c r="C66" s="1594"/>
      <c r="D66" s="1594"/>
      <c r="E66" s="1469"/>
      <c r="F66" s="569"/>
      <c r="G66" s="569"/>
      <c r="H66" s="569"/>
      <c r="I66" s="344">
        <f t="shared" si="6"/>
        <v>0</v>
      </c>
      <c r="J66" s="664"/>
      <c r="K66" s="1691"/>
      <c r="L66" s="1518"/>
    </row>
    <row r="67" spans="1:12" x14ac:dyDescent="0.2">
      <c r="B67" s="1468"/>
      <c r="C67" s="1594"/>
      <c r="D67" s="1594"/>
      <c r="E67" s="1469"/>
      <c r="F67" s="569"/>
      <c r="G67" s="569"/>
      <c r="H67" s="569"/>
      <c r="I67" s="344">
        <f t="shared" si="6"/>
        <v>0</v>
      </c>
      <c r="J67" s="664"/>
      <c r="K67" s="1691"/>
      <c r="L67" s="1518"/>
    </row>
    <row r="68" spans="1:12" x14ac:dyDescent="0.2">
      <c r="B68" s="1468"/>
      <c r="C68" s="1594"/>
      <c r="D68" s="1594"/>
      <c r="E68" s="1469"/>
      <c r="F68" s="569"/>
      <c r="G68" s="569"/>
      <c r="H68" s="569"/>
      <c r="I68" s="344">
        <f t="shared" si="6"/>
        <v>0</v>
      </c>
      <c r="J68" s="664"/>
      <c r="K68" s="1691"/>
      <c r="L68" s="1518"/>
    </row>
    <row r="69" spans="1:12" x14ac:dyDescent="0.2">
      <c r="B69" s="1468"/>
      <c r="C69" s="1594"/>
      <c r="D69" s="1594"/>
      <c r="E69" s="1469"/>
      <c r="F69" s="569"/>
      <c r="G69" s="569"/>
      <c r="H69" s="569"/>
      <c r="I69" s="344">
        <f t="shared" si="6"/>
        <v>0</v>
      </c>
      <c r="J69" s="664"/>
      <c r="K69" s="1691"/>
      <c r="L69" s="1518"/>
    </row>
    <row r="70" spans="1:12" x14ac:dyDescent="0.2">
      <c r="B70" s="1468"/>
      <c r="C70" s="1594"/>
      <c r="D70" s="1594"/>
      <c r="E70" s="1469"/>
      <c r="F70" s="569"/>
      <c r="G70" s="569"/>
      <c r="H70" s="569"/>
      <c r="I70" s="344">
        <f t="shared" si="6"/>
        <v>0</v>
      </c>
      <c r="J70" s="664"/>
      <c r="K70" s="1691"/>
      <c r="L70" s="1518"/>
    </row>
    <row r="71" spans="1:12" x14ac:dyDescent="0.2">
      <c r="B71" s="1468"/>
      <c r="C71" s="1594"/>
      <c r="D71" s="1594"/>
      <c r="E71" s="1469"/>
      <c r="F71" s="569"/>
      <c r="G71" s="569"/>
      <c r="H71" s="569"/>
      <c r="I71" s="344">
        <f t="shared" si="6"/>
        <v>0</v>
      </c>
      <c r="J71" s="664"/>
      <c r="K71" s="1691"/>
      <c r="L71" s="1518"/>
    </row>
    <row r="72" spans="1:12" x14ac:dyDescent="0.2">
      <c r="B72" s="1468"/>
      <c r="C72" s="1594"/>
      <c r="D72" s="1594"/>
      <c r="E72" s="1469"/>
      <c r="F72" s="569"/>
      <c r="G72" s="569"/>
      <c r="H72" s="569"/>
      <c r="I72" s="344">
        <f t="shared" si="6"/>
        <v>0</v>
      </c>
      <c r="J72" s="664"/>
      <c r="K72" s="1691"/>
      <c r="L72" s="1518"/>
    </row>
    <row r="73" spans="1:12" x14ac:dyDescent="0.2">
      <c r="B73" s="1468"/>
      <c r="C73" s="1594"/>
      <c r="D73" s="1594"/>
      <c r="E73" s="1469"/>
      <c r="F73" s="569"/>
      <c r="G73" s="569"/>
      <c r="H73" s="569"/>
      <c r="I73" s="344">
        <f t="shared" si="6"/>
        <v>0</v>
      </c>
      <c r="J73" s="664"/>
      <c r="K73" s="1691"/>
      <c r="L73" s="1512" t="str">
        <f>IF('Cover Page'!$E$14&gt;0,'Cover Page'!$E$14," ")</f>
        <v xml:space="preserve"> </v>
      </c>
    </row>
    <row r="74" spans="1:12" x14ac:dyDescent="0.2">
      <c r="B74" s="1468"/>
      <c r="C74" s="1594"/>
      <c r="D74" s="1594"/>
      <c r="E74" s="1469"/>
      <c r="F74" s="569"/>
      <c r="G74" s="569"/>
      <c r="H74" s="569"/>
      <c r="I74" s="344">
        <f t="shared" si="6"/>
        <v>0</v>
      </c>
      <c r="J74" s="664"/>
      <c r="K74" s="1691"/>
      <c r="L74" s="1512"/>
    </row>
    <row r="75" spans="1:12" x14ac:dyDescent="0.2">
      <c r="B75" s="1468"/>
      <c r="C75" s="1594"/>
      <c r="D75" s="1594"/>
      <c r="E75" s="1469"/>
      <c r="F75" s="569"/>
      <c r="G75" s="569"/>
      <c r="H75" s="569"/>
      <c r="I75" s="344">
        <f t="shared" si="6"/>
        <v>0</v>
      </c>
      <c r="J75" s="664"/>
      <c r="K75" s="1691"/>
      <c r="L75" s="1513"/>
    </row>
    <row r="76" spans="1:12" x14ac:dyDescent="0.2">
      <c r="B76" s="1468"/>
      <c r="C76" s="1594"/>
      <c r="D76" s="1594"/>
      <c r="E76" s="1469"/>
      <c r="F76" s="569"/>
      <c r="G76" s="569"/>
      <c r="H76" s="569"/>
      <c r="I76" s="344">
        <f t="shared" si="6"/>
        <v>0</v>
      </c>
      <c r="J76" s="664"/>
      <c r="K76" s="1691"/>
      <c r="L76" s="1513"/>
    </row>
    <row r="77" spans="1:12" x14ac:dyDescent="0.2">
      <c r="A77" s="2044" t="s">
        <v>571</v>
      </c>
      <c r="B77" s="1468"/>
      <c r="C77" s="1594"/>
      <c r="D77" s="1594"/>
      <c r="E77" s="1469"/>
      <c r="F77" s="569"/>
      <c r="G77" s="569"/>
      <c r="H77" s="569"/>
      <c r="I77" s="344">
        <f t="shared" si="6"/>
        <v>0</v>
      </c>
      <c r="J77" s="664"/>
      <c r="K77" s="1691"/>
      <c r="L77" s="1042"/>
    </row>
    <row r="78" spans="1:12" x14ac:dyDescent="0.2">
      <c r="A78" s="2044"/>
      <c r="B78" s="1468"/>
      <c r="C78" s="1594"/>
      <c r="D78" s="1594"/>
      <c r="E78" s="1469"/>
      <c r="F78" s="569"/>
      <c r="G78" s="569"/>
      <c r="H78" s="569"/>
      <c r="I78" s="375">
        <f t="shared" si="6"/>
        <v>0</v>
      </c>
      <c r="J78" s="664"/>
      <c r="K78" s="1691"/>
      <c r="L78" s="1042"/>
    </row>
    <row r="79" spans="1:12" ht="13.5" thickBot="1" x14ac:dyDescent="0.25">
      <c r="A79" s="2044"/>
      <c r="B79" s="1466" t="s">
        <v>1366</v>
      </c>
      <c r="C79" s="1576"/>
      <c r="D79" s="1576"/>
      <c r="E79" s="1467"/>
      <c r="F79" s="317">
        <f>SUM(F63:F78)</f>
        <v>0</v>
      </c>
      <c r="G79" s="317">
        <f>SUM(G63:G78)</f>
        <v>0</v>
      </c>
      <c r="H79" s="317">
        <f>SUM(H63:H78)</f>
        <v>0</v>
      </c>
      <c r="I79" s="317">
        <f>SUM(I63:I78)</f>
        <v>0</v>
      </c>
      <c r="J79" s="358">
        <f>SUM(J63:J78)</f>
        <v>0</v>
      </c>
      <c r="K79" s="1691"/>
      <c r="L79" s="1042"/>
    </row>
    <row r="80" spans="1:12" ht="14.25" thickTop="1" thickBot="1" x14ac:dyDescent="0.25">
      <c r="A80" s="2044"/>
      <c r="B80" s="1595"/>
      <c r="C80" s="1596"/>
      <c r="D80" s="1596"/>
      <c r="E80" s="1790"/>
      <c r="F80" s="38"/>
      <c r="G80" s="38"/>
      <c r="H80" s="38"/>
      <c r="I80" s="38"/>
      <c r="J80" s="229"/>
      <c r="K80" s="1691"/>
      <c r="L80" s="1042"/>
    </row>
    <row r="81" spans="1:12" x14ac:dyDescent="0.2">
      <c r="A81" s="2044"/>
      <c r="L81" s="1042"/>
    </row>
    <row r="82" spans="1:12" x14ac:dyDescent="0.2">
      <c r="A82" s="2044"/>
      <c r="I82" s="66"/>
      <c r="J82" s="80" t="s">
        <v>853</v>
      </c>
      <c r="L82" s="1042"/>
    </row>
    <row r="83" spans="1:12" s="509" customFormat="1" x14ac:dyDescent="0.2">
      <c r="L83" s="886"/>
    </row>
    <row r="84" spans="1:12" s="509" customFormat="1" x14ac:dyDescent="0.2">
      <c r="L84" s="886"/>
    </row>
    <row r="85" spans="1:12" s="509" customFormat="1" x14ac:dyDescent="0.2">
      <c r="I85" s="888"/>
      <c r="J85" s="904"/>
      <c r="L85" s="886"/>
    </row>
    <row r="86" spans="1:12" s="509" customFormat="1" x14ac:dyDescent="0.2">
      <c r="L86" s="886"/>
    </row>
    <row r="87" spans="1:12" s="509" customFormat="1" x14ac:dyDescent="0.2">
      <c r="L87" s="886"/>
    </row>
    <row r="88" spans="1:12" s="509" customFormat="1" x14ac:dyDescent="0.2"/>
    <row r="89" spans="1:12" s="509" customFormat="1" x14ac:dyDescent="0.2"/>
    <row r="90" spans="1:12" s="509" customFormat="1" x14ac:dyDescent="0.2"/>
    <row r="91" spans="1:12" s="509" customFormat="1" x14ac:dyDescent="0.2"/>
    <row r="92" spans="1:12" s="509" customFormat="1" x14ac:dyDescent="0.2"/>
  </sheetData>
  <sheetProtection password="C9B0" sheet="1" objects="1" scenarios="1" formatCells="0" formatColumns="0" formatRows="0" insertColumns="0" insertRows="0"/>
  <customSheetViews>
    <customSheetView guid="{56330057-FDF7-4F01-A54F-39862AA5437F}" scale="75" showGridLines="0" fitToPage="1">
      <selection sqref="A1:K2"/>
      <pageMargins left="0.5" right="0.5" top="0.5" bottom="0.5" header="0" footer="0.5"/>
      <printOptions horizontalCentered="1" gridLines="1"/>
      <pageSetup scale="51"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50" orientation="landscape" r:id="rId2"/>
      <headerFooter alignWithMargins="0"/>
    </customSheetView>
    <customSheetView guid="{2A3615D7-7698-4568-8705-B8674009C55E}" scale="75" showGridLines="0" fitToPage="1">
      <selection sqref="A1:K2"/>
      <pageMargins left="0.5" right="0.5" top="0.5" bottom="0.5" header="0" footer="0.5"/>
      <printOptions horizontalCentered="1" gridLines="1"/>
      <pageSetup scale="51" orientation="landscape" r:id="rId3"/>
      <headerFooter alignWithMargins="0"/>
    </customSheetView>
    <customSheetView guid="{FFE0FEC9-02DE-4FCF-B2B2-8C86F1867C4E}" scale="75" showGridLines="0" fitToPage="1">
      <selection sqref="A1:K2"/>
      <pageMargins left="0.5" right="0.5" top="0.5" bottom="0.5" header="0" footer="0.5"/>
      <printOptions horizontalCentered="1" gridLines="1"/>
      <pageSetup scale="51" orientation="landscape" r:id="rId4"/>
      <headerFooter alignWithMargins="0"/>
    </customSheetView>
  </customSheetViews>
  <mergeCells count="47">
    <mergeCell ref="B80:E80"/>
    <mergeCell ref="L53:L72"/>
    <mergeCell ref="E8:G8"/>
    <mergeCell ref="B51:J51"/>
    <mergeCell ref="B53:J53"/>
    <mergeCell ref="B52:J52"/>
    <mergeCell ref="B66:E66"/>
    <mergeCell ref="L6:L52"/>
    <mergeCell ref="F55:I55"/>
    <mergeCell ref="B61:E61"/>
    <mergeCell ref="E7:G7"/>
    <mergeCell ref="E9:G9"/>
    <mergeCell ref="B54:E54"/>
    <mergeCell ref="B55:E55"/>
    <mergeCell ref="K1:K7"/>
    <mergeCell ref="K8:K80"/>
    <mergeCell ref="L73:L76"/>
    <mergeCell ref="L1:L5"/>
    <mergeCell ref="B77:E77"/>
    <mergeCell ref="B70:E70"/>
    <mergeCell ref="B71:E71"/>
    <mergeCell ref="B72:E72"/>
    <mergeCell ref="B73:E73"/>
    <mergeCell ref="B3:J3"/>
    <mergeCell ref="F56:I56"/>
    <mergeCell ref="B1:J1"/>
    <mergeCell ref="E6:G6"/>
    <mergeCell ref="F54:I54"/>
    <mergeCell ref="B4:J4"/>
    <mergeCell ref="B63:E63"/>
    <mergeCell ref="B64:E64"/>
    <mergeCell ref="B78:E78"/>
    <mergeCell ref="B79:E79"/>
    <mergeCell ref="A77:A82"/>
    <mergeCell ref="B56:E56"/>
    <mergeCell ref="B58:E58"/>
    <mergeCell ref="B59:E59"/>
    <mergeCell ref="B60:E60"/>
    <mergeCell ref="B57:E57"/>
    <mergeCell ref="B67:E67"/>
    <mergeCell ref="B68:E68"/>
    <mergeCell ref="B69:E69"/>
    <mergeCell ref="B65:E65"/>
    <mergeCell ref="B75:E75"/>
    <mergeCell ref="B76:E76"/>
    <mergeCell ref="B74:E74"/>
    <mergeCell ref="B62:E62"/>
  </mergeCells>
  <phoneticPr fontId="0" type="noConversion"/>
  <printOptions horizontalCentered="1"/>
  <pageMargins left="0.5" right="0.5" top="0.5" bottom="0.5" header="0" footer="0.5"/>
  <pageSetup scale="50" orientation="landscape" r:id="rId5"/>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H97"/>
  <sheetViews>
    <sheetView showGridLines="0" view="pageBreakPreview" zoomScaleNormal="75" zoomScaleSheetLayoutView="100" workbookViewId="0"/>
  </sheetViews>
  <sheetFormatPr defaultRowHeight="12.75" x14ac:dyDescent="0.2"/>
  <cols>
    <col min="1" max="1" width="14.28515625" customWidth="1"/>
    <col min="2" max="2" width="42.7109375" customWidth="1"/>
    <col min="3" max="3" width="13.7109375" customWidth="1"/>
    <col min="4" max="8" width="17.7109375" customWidth="1"/>
  </cols>
  <sheetData>
    <row r="1" spans="1:8" x14ac:dyDescent="0.2">
      <c r="E1" s="1273" t="s">
        <v>1796</v>
      </c>
      <c r="F1" s="1273"/>
      <c r="G1" s="1273"/>
      <c r="H1" s="1033" t="str">
        <f>IF('Cover Page'!$E$14&gt;0,'Cover Page'!$E$14," ")</f>
        <v xml:space="preserve"> </v>
      </c>
    </row>
    <row r="2" spans="1:8" x14ac:dyDescent="0.2">
      <c r="A2" s="823" t="s">
        <v>2119</v>
      </c>
      <c r="B2" s="1177" t="str">
        <f>IF('Cover Page'!$A$1&gt;0,'Cover Page'!$A$1," ")</f>
        <v xml:space="preserve"> </v>
      </c>
      <c r="C2" s="1177"/>
      <c r="D2" s="1177"/>
      <c r="E2" s="1560"/>
      <c r="F2" s="1560"/>
      <c r="G2" s="1560"/>
      <c r="H2" s="1560"/>
    </row>
    <row r="3" spans="1:8" ht="24" customHeight="1" x14ac:dyDescent="0.2"/>
    <row r="4" spans="1:8" x14ac:dyDescent="0.2">
      <c r="A4" s="1194" t="s">
        <v>820</v>
      </c>
      <c r="B4" s="1194"/>
      <c r="C4" s="1194"/>
      <c r="D4" s="1194"/>
      <c r="E4" s="1194"/>
      <c r="F4" s="1194"/>
      <c r="G4" s="1194"/>
      <c r="H4" s="1194"/>
    </row>
    <row r="5" spans="1:8" s="30" customFormat="1" ht="13.5" thickBot="1" x14ac:dyDescent="0.25">
      <c r="A5" s="41"/>
      <c r="B5" s="41"/>
      <c r="C5" s="41"/>
      <c r="D5" s="41"/>
      <c r="E5" s="41"/>
      <c r="F5" s="41"/>
      <c r="G5" s="41"/>
      <c r="H5" s="41"/>
    </row>
    <row r="6" spans="1:8" s="30" customFormat="1" x14ac:dyDescent="0.2">
      <c r="A6" s="1435"/>
      <c r="B6" s="1465"/>
      <c r="C6" s="50"/>
      <c r="D6" s="1605"/>
      <c r="E6" s="1605"/>
      <c r="F6" s="1605"/>
      <c r="G6" s="1605"/>
      <c r="H6" s="186"/>
    </row>
    <row r="7" spans="1:8" s="30" customFormat="1" x14ac:dyDescent="0.2">
      <c r="A7" s="1428"/>
      <c r="B7" s="1441"/>
      <c r="C7" s="17"/>
      <c r="D7" s="1520" t="s">
        <v>821</v>
      </c>
      <c r="E7" s="1520"/>
      <c r="F7" s="1520"/>
      <c r="G7" s="1520"/>
      <c r="H7" s="187"/>
    </row>
    <row r="8" spans="1:8" x14ac:dyDescent="0.2">
      <c r="A8" s="1428"/>
      <c r="B8" s="1441"/>
      <c r="C8" s="17"/>
      <c r="D8" s="1524"/>
      <c r="E8" s="1524"/>
      <c r="F8" s="1524"/>
      <c r="G8" s="1524"/>
      <c r="H8" s="187"/>
    </row>
    <row r="9" spans="1:8" x14ac:dyDescent="0.2">
      <c r="A9" s="1428"/>
      <c r="B9" s="1441"/>
      <c r="C9" s="17"/>
      <c r="D9" s="17"/>
      <c r="E9" s="17"/>
      <c r="F9" s="17"/>
      <c r="G9" s="17"/>
      <c r="H9" s="187" t="s">
        <v>822</v>
      </c>
    </row>
    <row r="10" spans="1:8" x14ac:dyDescent="0.2">
      <c r="A10" s="1428"/>
      <c r="B10" s="1441"/>
      <c r="C10" s="17"/>
      <c r="D10" s="17"/>
      <c r="E10" s="17"/>
      <c r="F10" s="17" t="s">
        <v>813</v>
      </c>
      <c r="G10" s="17"/>
      <c r="H10" s="187" t="s">
        <v>823</v>
      </c>
    </row>
    <row r="11" spans="1:8" x14ac:dyDescent="0.2">
      <c r="A11" s="1428"/>
      <c r="B11" s="1441"/>
      <c r="C11" s="17"/>
      <c r="D11" s="17"/>
      <c r="E11" s="17" t="s">
        <v>814</v>
      </c>
      <c r="F11" s="17" t="s">
        <v>815</v>
      </c>
      <c r="G11" s="17"/>
      <c r="H11" s="187" t="s">
        <v>824</v>
      </c>
    </row>
    <row r="12" spans="1:8" x14ac:dyDescent="0.2">
      <c r="A12" s="1428"/>
      <c r="B12" s="1441"/>
      <c r="C12" s="17"/>
      <c r="D12" s="17" t="s">
        <v>250</v>
      </c>
      <c r="E12" s="17" t="s">
        <v>825</v>
      </c>
      <c r="F12" s="17" t="s">
        <v>825</v>
      </c>
      <c r="G12" s="17" t="s">
        <v>826</v>
      </c>
      <c r="H12" s="187" t="s">
        <v>827</v>
      </c>
    </row>
    <row r="13" spans="1:8" x14ac:dyDescent="0.2">
      <c r="A13" s="1428" t="s">
        <v>828</v>
      </c>
      <c r="B13" s="1441"/>
      <c r="C13" s="17" t="s">
        <v>1429</v>
      </c>
      <c r="D13" s="17" t="s">
        <v>961</v>
      </c>
      <c r="E13" s="17" t="s">
        <v>877</v>
      </c>
      <c r="F13" s="17" t="s">
        <v>877</v>
      </c>
      <c r="G13" s="17" t="s">
        <v>877</v>
      </c>
      <c r="H13" s="187" t="s">
        <v>1722</v>
      </c>
    </row>
    <row r="14" spans="1:8" s="30" customFormat="1" x14ac:dyDescent="0.2">
      <c r="A14" s="1428" t="s">
        <v>953</v>
      </c>
      <c r="B14" s="1441"/>
      <c r="C14" s="17" t="s">
        <v>955</v>
      </c>
      <c r="D14" s="17" t="s">
        <v>958</v>
      </c>
      <c r="E14" s="17" t="s">
        <v>960</v>
      </c>
      <c r="F14" s="17" t="s">
        <v>962</v>
      </c>
      <c r="G14" s="17" t="s">
        <v>963</v>
      </c>
      <c r="H14" s="187" t="s">
        <v>607</v>
      </c>
    </row>
    <row r="15" spans="1:8" x14ac:dyDescent="0.2">
      <c r="A15" s="1433"/>
      <c r="B15" s="1442"/>
      <c r="C15" s="18"/>
      <c r="D15" s="18"/>
      <c r="E15" s="18"/>
      <c r="F15" s="18"/>
      <c r="G15" s="18"/>
      <c r="H15" s="188"/>
    </row>
    <row r="16" spans="1:8" x14ac:dyDescent="0.2">
      <c r="A16" s="1497"/>
      <c r="B16" s="1499"/>
      <c r="C16" s="33"/>
      <c r="D16" s="33"/>
      <c r="E16" s="33"/>
      <c r="F16" s="33"/>
      <c r="G16" s="33"/>
      <c r="H16" s="549"/>
    </row>
    <row r="17" spans="1:8" x14ac:dyDescent="0.2">
      <c r="A17" s="1472" t="s">
        <v>829</v>
      </c>
      <c r="B17" s="1473"/>
      <c r="C17" s="34"/>
      <c r="D17" s="34"/>
      <c r="E17" s="34"/>
      <c r="F17" s="34"/>
      <c r="G17" s="34"/>
      <c r="H17" s="526"/>
    </row>
    <row r="18" spans="1:8" x14ac:dyDescent="0.2">
      <c r="A18" s="1502"/>
      <c r="B18" s="1504"/>
      <c r="C18" s="525"/>
      <c r="D18" s="671"/>
      <c r="E18" s="671"/>
      <c r="F18" s="671"/>
      <c r="G18" s="378">
        <f t="shared" ref="G18:G23" si="0">D18+E18-F18</f>
        <v>0</v>
      </c>
      <c r="H18" s="526"/>
    </row>
    <row r="19" spans="1:8" x14ac:dyDescent="0.2">
      <c r="A19" s="1502"/>
      <c r="B19" s="1504"/>
      <c r="C19" s="525"/>
      <c r="D19" s="671"/>
      <c r="E19" s="671"/>
      <c r="F19" s="671"/>
      <c r="G19" s="378">
        <f t="shared" si="0"/>
        <v>0</v>
      </c>
      <c r="H19" s="526"/>
    </row>
    <row r="20" spans="1:8" x14ac:dyDescent="0.2">
      <c r="A20" s="1502"/>
      <c r="B20" s="1504"/>
      <c r="C20" s="525"/>
      <c r="D20" s="671"/>
      <c r="E20" s="671"/>
      <c r="F20" s="671"/>
      <c r="G20" s="378">
        <f t="shared" si="0"/>
        <v>0</v>
      </c>
      <c r="H20" s="526"/>
    </row>
    <row r="21" spans="1:8" x14ac:dyDescent="0.2">
      <c r="A21" s="1502"/>
      <c r="B21" s="1504"/>
      <c r="C21" s="525"/>
      <c r="D21" s="671"/>
      <c r="E21" s="671"/>
      <c r="F21" s="671"/>
      <c r="G21" s="378">
        <f t="shared" si="0"/>
        <v>0</v>
      </c>
      <c r="H21" s="526"/>
    </row>
    <row r="22" spans="1:8" x14ac:dyDescent="0.2">
      <c r="A22" s="1502"/>
      <c r="B22" s="1504"/>
      <c r="C22" s="525"/>
      <c r="D22" s="671"/>
      <c r="E22" s="671"/>
      <c r="F22" s="671"/>
      <c r="G22" s="378">
        <f t="shared" si="0"/>
        <v>0</v>
      </c>
      <c r="H22" s="526"/>
    </row>
    <row r="23" spans="1:8" x14ac:dyDescent="0.2">
      <c r="A23" s="1502"/>
      <c r="B23" s="1504"/>
      <c r="C23" s="525"/>
      <c r="D23" s="671"/>
      <c r="E23" s="671"/>
      <c r="F23" s="671"/>
      <c r="G23" s="378">
        <f t="shared" si="0"/>
        <v>0</v>
      </c>
      <c r="H23" s="526"/>
    </row>
    <row r="24" spans="1:8" x14ac:dyDescent="0.2">
      <c r="A24" s="1493" t="s">
        <v>830</v>
      </c>
      <c r="B24" s="1494"/>
      <c r="C24" s="34"/>
      <c r="D24" s="379">
        <f>SUM(D18:D23)</f>
        <v>0</v>
      </c>
      <c r="E24" s="379">
        <f>SUM(E18:E23)</f>
        <v>0</v>
      </c>
      <c r="F24" s="379">
        <f>SUM(F18:F23)</f>
        <v>0</v>
      </c>
      <c r="G24" s="379">
        <f>SUM(G18:G23)</f>
        <v>0</v>
      </c>
      <c r="H24" s="526"/>
    </row>
    <row r="25" spans="1:8" x14ac:dyDescent="0.2">
      <c r="A25" s="1472" t="s">
        <v>2008</v>
      </c>
      <c r="B25" s="1473"/>
      <c r="C25" s="34"/>
      <c r="D25" s="377"/>
      <c r="E25" s="377"/>
      <c r="F25" s="377"/>
      <c r="G25" s="377"/>
      <c r="H25" s="526"/>
    </row>
    <row r="26" spans="1:8" x14ac:dyDescent="0.2">
      <c r="A26" s="1502"/>
      <c r="B26" s="1504"/>
      <c r="C26" s="525"/>
      <c r="D26" s="671"/>
      <c r="E26" s="671"/>
      <c r="F26" s="671"/>
      <c r="G26" s="378">
        <f>D26+E26-F26</f>
        <v>0</v>
      </c>
      <c r="H26" s="526"/>
    </row>
    <row r="27" spans="1:8" x14ac:dyDescent="0.2">
      <c r="A27" s="1502"/>
      <c r="B27" s="1504"/>
      <c r="C27" s="525"/>
      <c r="D27" s="671"/>
      <c r="E27" s="671"/>
      <c r="F27" s="671"/>
      <c r="G27" s="378">
        <f t="shared" ref="G27:G32" si="1">D27+E27-F27</f>
        <v>0</v>
      </c>
      <c r="H27" s="526"/>
    </row>
    <row r="28" spans="1:8" x14ac:dyDescent="0.2">
      <c r="A28" s="1502"/>
      <c r="B28" s="1504"/>
      <c r="C28" s="525"/>
      <c r="D28" s="671"/>
      <c r="E28" s="671"/>
      <c r="F28" s="671"/>
      <c r="G28" s="378">
        <f t="shared" si="1"/>
        <v>0</v>
      </c>
      <c r="H28" s="526"/>
    </row>
    <row r="29" spans="1:8" x14ac:dyDescent="0.2">
      <c r="A29" s="1502"/>
      <c r="B29" s="1504"/>
      <c r="C29" s="525"/>
      <c r="D29" s="671"/>
      <c r="E29" s="671"/>
      <c r="F29" s="671"/>
      <c r="G29" s="378">
        <f t="shared" si="1"/>
        <v>0</v>
      </c>
      <c r="H29" s="526"/>
    </row>
    <row r="30" spans="1:8" x14ac:dyDescent="0.2">
      <c r="A30" s="1502"/>
      <c r="B30" s="1504"/>
      <c r="C30" s="525"/>
      <c r="D30" s="671"/>
      <c r="E30" s="671"/>
      <c r="F30" s="671"/>
      <c r="G30" s="378">
        <f t="shared" si="1"/>
        <v>0</v>
      </c>
      <c r="H30" s="526"/>
    </row>
    <row r="31" spans="1:8" x14ac:dyDescent="0.2">
      <c r="A31" s="1502"/>
      <c r="B31" s="1504"/>
      <c r="C31" s="525"/>
      <c r="D31" s="671"/>
      <c r="E31" s="671"/>
      <c r="F31" s="671"/>
      <c r="G31" s="378">
        <f t="shared" si="1"/>
        <v>0</v>
      </c>
      <c r="H31" s="526"/>
    </row>
    <row r="32" spans="1:8" x14ac:dyDescent="0.2">
      <c r="A32" s="1502"/>
      <c r="B32" s="1504"/>
      <c r="C32" s="525"/>
      <c r="D32" s="671"/>
      <c r="E32" s="671"/>
      <c r="F32" s="671"/>
      <c r="G32" s="378">
        <f t="shared" si="1"/>
        <v>0</v>
      </c>
      <c r="H32" s="526"/>
    </row>
    <row r="33" spans="1:8" x14ac:dyDescent="0.2">
      <c r="A33" s="1493" t="s">
        <v>2009</v>
      </c>
      <c r="B33" s="1494"/>
      <c r="C33" s="34"/>
      <c r="D33" s="379">
        <f>SUM(D26:D32)</f>
        <v>0</v>
      </c>
      <c r="E33" s="379">
        <f>SUM(E26:E32)</f>
        <v>0</v>
      </c>
      <c r="F33" s="379">
        <f>SUM(F26:F32)</f>
        <v>0</v>
      </c>
      <c r="G33" s="379">
        <f>SUM(G26:G32)</f>
        <v>0</v>
      </c>
      <c r="H33" s="526"/>
    </row>
    <row r="34" spans="1:8" x14ac:dyDescent="0.2">
      <c r="A34" s="1472" t="s">
        <v>2010</v>
      </c>
      <c r="B34" s="1473"/>
      <c r="C34" s="34"/>
      <c r="D34" s="377"/>
      <c r="E34" s="377"/>
      <c r="F34" s="377"/>
      <c r="G34" s="377"/>
      <c r="H34" s="526"/>
    </row>
    <row r="35" spans="1:8" x14ac:dyDescent="0.2">
      <c r="A35" s="1502"/>
      <c r="B35" s="1504"/>
      <c r="C35" s="525"/>
      <c r="D35" s="671"/>
      <c r="E35" s="671"/>
      <c r="F35" s="671"/>
      <c r="G35" s="378">
        <f t="shared" ref="G35:G41" si="2">D35+E35-F35</f>
        <v>0</v>
      </c>
      <c r="H35" s="526"/>
    </row>
    <row r="36" spans="1:8" x14ac:dyDescent="0.2">
      <c r="A36" s="534"/>
      <c r="B36" s="535"/>
      <c r="C36" s="525"/>
      <c r="D36" s="671"/>
      <c r="E36" s="671"/>
      <c r="F36" s="671"/>
      <c r="G36" s="378">
        <f t="shared" si="2"/>
        <v>0</v>
      </c>
      <c r="H36" s="526"/>
    </row>
    <row r="37" spans="1:8" x14ac:dyDescent="0.2">
      <c r="A37" s="1502"/>
      <c r="B37" s="1504"/>
      <c r="C37" s="525"/>
      <c r="D37" s="671"/>
      <c r="E37" s="671"/>
      <c r="F37" s="671"/>
      <c r="G37" s="378">
        <f t="shared" si="2"/>
        <v>0</v>
      </c>
      <c r="H37" s="526"/>
    </row>
    <row r="38" spans="1:8" x14ac:dyDescent="0.2">
      <c r="A38" s="534"/>
      <c r="B38" s="535"/>
      <c r="C38" s="525"/>
      <c r="D38" s="671"/>
      <c r="E38" s="671"/>
      <c r="F38" s="671"/>
      <c r="G38" s="378">
        <f t="shared" si="2"/>
        <v>0</v>
      </c>
      <c r="H38" s="526"/>
    </row>
    <row r="39" spans="1:8" x14ac:dyDescent="0.2">
      <c r="A39" s="534"/>
      <c r="B39" s="535"/>
      <c r="C39" s="525"/>
      <c r="D39" s="671"/>
      <c r="E39" s="671"/>
      <c r="F39" s="671"/>
      <c r="G39" s="378">
        <f t="shared" si="2"/>
        <v>0</v>
      </c>
      <c r="H39" s="526"/>
    </row>
    <row r="40" spans="1:8" x14ac:dyDescent="0.2">
      <c r="A40" s="1502"/>
      <c r="B40" s="1504"/>
      <c r="C40" s="525"/>
      <c r="D40" s="671"/>
      <c r="E40" s="671"/>
      <c r="F40" s="671"/>
      <c r="G40" s="378">
        <f t="shared" si="2"/>
        <v>0</v>
      </c>
      <c r="H40" s="526"/>
    </row>
    <row r="41" spans="1:8" x14ac:dyDescent="0.2">
      <c r="A41" s="1502"/>
      <c r="B41" s="1504"/>
      <c r="C41" s="525"/>
      <c r="D41" s="671"/>
      <c r="E41" s="671"/>
      <c r="F41" s="671"/>
      <c r="G41" s="378">
        <f t="shared" si="2"/>
        <v>0</v>
      </c>
      <c r="H41" s="526"/>
    </row>
    <row r="42" spans="1:8" x14ac:dyDescent="0.2">
      <c r="A42" s="1493" t="s">
        <v>2011</v>
      </c>
      <c r="B42" s="1494"/>
      <c r="C42" s="34"/>
      <c r="D42" s="379">
        <f>SUM(D35:D41)</f>
        <v>0</v>
      </c>
      <c r="E42" s="379">
        <f>SUM(E35:E41)</f>
        <v>0</v>
      </c>
      <c r="F42" s="379">
        <f>SUM(F35:F41)</f>
        <v>0</v>
      </c>
      <c r="G42" s="379">
        <f>SUM(G35:G41)</f>
        <v>0</v>
      </c>
      <c r="H42" s="526"/>
    </row>
    <row r="43" spans="1:8" x14ac:dyDescent="0.2">
      <c r="A43" s="1472" t="s">
        <v>2012</v>
      </c>
      <c r="B43" s="1473"/>
      <c r="C43" s="34"/>
      <c r="D43" s="377"/>
      <c r="E43" s="377"/>
      <c r="F43" s="377"/>
      <c r="G43" s="377"/>
      <c r="H43" s="526"/>
    </row>
    <row r="44" spans="1:8" x14ac:dyDescent="0.2">
      <c r="A44" s="1502"/>
      <c r="B44" s="1504"/>
      <c r="C44" s="525"/>
      <c r="D44" s="671"/>
      <c r="E44" s="671"/>
      <c r="F44" s="671"/>
      <c r="G44" s="378">
        <f t="shared" ref="G44:G50" si="3">D44+E44-F44</f>
        <v>0</v>
      </c>
      <c r="H44" s="526"/>
    </row>
    <row r="45" spans="1:8" x14ac:dyDescent="0.2">
      <c r="A45" s="1502"/>
      <c r="B45" s="1504"/>
      <c r="C45" s="525"/>
      <c r="D45" s="671"/>
      <c r="E45" s="671"/>
      <c r="F45" s="671"/>
      <c r="G45" s="378">
        <f t="shared" si="3"/>
        <v>0</v>
      </c>
      <c r="H45" s="526"/>
    </row>
    <row r="46" spans="1:8" x14ac:dyDescent="0.2">
      <c r="A46" s="1493" t="s">
        <v>2013</v>
      </c>
      <c r="B46" s="1494"/>
      <c r="C46" s="525"/>
      <c r="D46" s="379">
        <f>SUM(D43:D45)</f>
        <v>0</v>
      </c>
      <c r="E46" s="379">
        <f>SUM(E43:E45)</f>
        <v>0</v>
      </c>
      <c r="F46" s="379">
        <f>SUM(F43:F45)</f>
        <v>0</v>
      </c>
      <c r="G46" s="379">
        <f t="shared" si="3"/>
        <v>0</v>
      </c>
      <c r="H46" s="526"/>
    </row>
    <row r="47" spans="1:8" x14ac:dyDescent="0.2">
      <c r="A47" s="2058" t="s">
        <v>2090</v>
      </c>
      <c r="B47" s="2059"/>
      <c r="C47" s="525"/>
      <c r="D47" s="671"/>
      <c r="E47" s="671"/>
      <c r="F47" s="671"/>
      <c r="G47" s="378">
        <f t="shared" si="3"/>
        <v>0</v>
      </c>
      <c r="H47" s="526"/>
    </row>
    <row r="48" spans="1:8" x14ac:dyDescent="0.2">
      <c r="A48" s="534"/>
      <c r="B48" s="535"/>
      <c r="C48" s="525"/>
      <c r="D48" s="671"/>
      <c r="E48" s="671"/>
      <c r="F48" s="671"/>
      <c r="G48" s="378">
        <f t="shared" si="3"/>
        <v>0</v>
      </c>
      <c r="H48" s="526"/>
    </row>
    <row r="49" spans="1:8" x14ac:dyDescent="0.2">
      <c r="A49" s="534"/>
      <c r="B49" s="535"/>
      <c r="C49" s="525"/>
      <c r="D49" s="671"/>
      <c r="E49" s="671"/>
      <c r="F49" s="671"/>
      <c r="G49" s="378">
        <f t="shared" si="3"/>
        <v>0</v>
      </c>
      <c r="H49" s="526"/>
    </row>
    <row r="50" spans="1:8" x14ac:dyDescent="0.2">
      <c r="A50" s="534"/>
      <c r="B50" s="535"/>
      <c r="C50" s="525"/>
      <c r="D50" s="671"/>
      <c r="E50" s="671"/>
      <c r="F50" s="671"/>
      <c r="G50" s="378">
        <f t="shared" si="3"/>
        <v>0</v>
      </c>
      <c r="H50" s="526"/>
    </row>
    <row r="51" spans="1:8" x14ac:dyDescent="0.2">
      <c r="A51" s="952" t="s">
        <v>2089</v>
      </c>
      <c r="B51" s="535"/>
      <c r="C51" s="525"/>
      <c r="D51" s="379">
        <f>SUM(D47:D50)</f>
        <v>0</v>
      </c>
      <c r="E51" s="379">
        <f>SUM(E47:E50)</f>
        <v>0</v>
      </c>
      <c r="F51" s="379">
        <f>SUM(F47:F50)</f>
        <v>0</v>
      </c>
      <c r="G51" s="379">
        <f>SUM(G47:G50)</f>
        <v>0</v>
      </c>
      <c r="H51" s="526"/>
    </row>
    <row r="52" spans="1:8" x14ac:dyDescent="0.2">
      <c r="A52" s="534"/>
      <c r="B52" s="535"/>
      <c r="C52" s="525"/>
      <c r="D52" s="671"/>
      <c r="E52" s="671"/>
      <c r="F52" s="671"/>
      <c r="G52" s="954"/>
      <c r="H52" s="526"/>
    </row>
    <row r="53" spans="1:8" x14ac:dyDescent="0.2">
      <c r="A53" s="955" t="s">
        <v>2091</v>
      </c>
      <c r="C53" s="34"/>
      <c r="D53" s="953"/>
      <c r="E53" s="953"/>
      <c r="F53" s="953"/>
      <c r="G53" s="378">
        <f>D53+E53-F53</f>
        <v>0</v>
      </c>
      <c r="H53" s="526"/>
    </row>
    <row r="54" spans="1:8" x14ac:dyDescent="0.2">
      <c r="A54" s="2062"/>
      <c r="B54" s="1473"/>
      <c r="C54" s="34"/>
      <c r="D54" s="381"/>
      <c r="E54" s="381"/>
      <c r="F54" s="381"/>
      <c r="H54" s="526"/>
    </row>
    <row r="55" spans="1:8" ht="13.5" thickBot="1" x14ac:dyDescent="0.25">
      <c r="A55" s="2060" t="s">
        <v>2092</v>
      </c>
      <c r="B55" s="2061"/>
      <c r="C55" s="34"/>
      <c r="D55" s="380">
        <f>D24+D33+D42+D46+D51</f>
        <v>0</v>
      </c>
      <c r="E55" s="380">
        <f>E24+E33+E42+E46+E51</f>
        <v>0</v>
      </c>
      <c r="F55" s="380">
        <f>F24+F33+F42+F46+F51</f>
        <v>0</v>
      </c>
      <c r="G55" s="380">
        <f>G24+G33+G42+G46+G51</f>
        <v>0</v>
      </c>
      <c r="H55" s="526"/>
    </row>
    <row r="56" spans="1:8" ht="14.25" thickTop="1" thickBot="1" x14ac:dyDescent="0.25">
      <c r="A56" s="1505"/>
      <c r="B56" s="1507"/>
      <c r="C56" s="38"/>
      <c r="D56" s="38"/>
      <c r="E56" s="38"/>
      <c r="F56" s="38"/>
      <c r="G56" s="38"/>
      <c r="H56" s="516"/>
    </row>
    <row r="57" spans="1:8" x14ac:dyDescent="0.2">
      <c r="A57" s="91"/>
      <c r="B57" s="91"/>
      <c r="C57" s="91"/>
      <c r="D57" s="91"/>
      <c r="E57" s="91"/>
      <c r="F57" s="91"/>
      <c r="G57" s="91"/>
      <c r="H57" s="91"/>
    </row>
    <row r="58" spans="1:8" x14ac:dyDescent="0.2">
      <c r="A58" s="1328" t="s">
        <v>2014</v>
      </c>
      <c r="B58" s="1328"/>
      <c r="C58" s="1328"/>
      <c r="D58" s="1328"/>
      <c r="E58" s="1328"/>
      <c r="F58" s="1328"/>
      <c r="G58" s="1328"/>
      <c r="H58" s="1328"/>
    </row>
    <row r="59" spans="1:8" ht="13.5" thickBot="1" x14ac:dyDescent="0.25">
      <c r="A59" s="41"/>
      <c r="B59" s="41"/>
      <c r="C59" s="41"/>
      <c r="D59" s="41"/>
      <c r="E59" s="41"/>
      <c r="F59" s="41"/>
      <c r="G59" s="41"/>
      <c r="H59" s="41"/>
    </row>
    <row r="60" spans="1:8" x14ac:dyDescent="0.2">
      <c r="A60" s="1638"/>
      <c r="B60" s="1639"/>
      <c r="C60" s="2047"/>
      <c r="D60" s="1605"/>
      <c r="E60" s="1605"/>
      <c r="F60" s="1605"/>
      <c r="G60" s="1605"/>
      <c r="H60" s="371"/>
    </row>
    <row r="61" spans="1:8" x14ac:dyDescent="0.2">
      <c r="A61" s="1758"/>
      <c r="B61" s="1759"/>
      <c r="C61" s="2046"/>
      <c r="D61" s="1520" t="s">
        <v>2015</v>
      </c>
      <c r="E61" s="1520"/>
      <c r="F61" s="1520"/>
      <c r="G61" s="1520"/>
      <c r="H61" s="368"/>
    </row>
    <row r="62" spans="1:8" x14ac:dyDescent="0.2">
      <c r="A62" s="1428"/>
      <c r="B62" s="1470"/>
      <c r="C62" s="1441"/>
      <c r="D62" s="1524"/>
      <c r="E62" s="1524"/>
      <c r="F62" s="1524"/>
      <c r="G62" s="1524"/>
      <c r="H62" s="187" t="s">
        <v>2016</v>
      </c>
    </row>
    <row r="63" spans="1:8" x14ac:dyDescent="0.2">
      <c r="A63" s="1428"/>
      <c r="B63" s="1470"/>
      <c r="C63" s="1441"/>
      <c r="D63" s="17"/>
      <c r="E63" s="17"/>
      <c r="F63" s="17"/>
      <c r="G63" s="17"/>
      <c r="H63" s="187" t="s">
        <v>2017</v>
      </c>
    </row>
    <row r="64" spans="1:8" x14ac:dyDescent="0.2">
      <c r="A64" s="1428" t="s">
        <v>1526</v>
      </c>
      <c r="B64" s="1470"/>
      <c r="C64" s="1441"/>
      <c r="D64" s="17" t="s">
        <v>2018</v>
      </c>
      <c r="E64" s="17" t="s">
        <v>814</v>
      </c>
      <c r="F64" s="17" t="s">
        <v>2019</v>
      </c>
      <c r="G64" s="17" t="s">
        <v>2018</v>
      </c>
      <c r="H64" s="187" t="s">
        <v>2020</v>
      </c>
    </row>
    <row r="65" spans="1:8" x14ac:dyDescent="0.2">
      <c r="A65" s="1428" t="s">
        <v>2021</v>
      </c>
      <c r="B65" s="1470"/>
      <c r="C65" s="1441"/>
      <c r="D65" s="17" t="s">
        <v>314</v>
      </c>
      <c r="E65" s="17" t="s">
        <v>825</v>
      </c>
      <c r="F65" s="17" t="s">
        <v>825</v>
      </c>
      <c r="G65" s="17" t="s">
        <v>1029</v>
      </c>
      <c r="H65" s="187" t="s">
        <v>2022</v>
      </c>
    </row>
    <row r="66" spans="1:8" x14ac:dyDescent="0.2">
      <c r="A66" s="1428" t="s">
        <v>2023</v>
      </c>
      <c r="B66" s="1470"/>
      <c r="C66" s="1441"/>
      <c r="D66" s="17" t="s">
        <v>2024</v>
      </c>
      <c r="E66" s="17" t="s">
        <v>877</v>
      </c>
      <c r="F66" s="17" t="s">
        <v>877</v>
      </c>
      <c r="G66" s="17" t="s">
        <v>511</v>
      </c>
      <c r="H66" s="187" t="s">
        <v>1722</v>
      </c>
    </row>
    <row r="67" spans="1:8" s="30" customFormat="1" x14ac:dyDescent="0.2">
      <c r="A67" s="1428" t="s">
        <v>953</v>
      </c>
      <c r="B67" s="1470"/>
      <c r="C67" s="1441"/>
      <c r="D67" s="17" t="s">
        <v>955</v>
      </c>
      <c r="E67" s="17" t="s">
        <v>958</v>
      </c>
      <c r="F67" s="17" t="s">
        <v>960</v>
      </c>
      <c r="G67" s="17" t="s">
        <v>962</v>
      </c>
      <c r="H67" s="187" t="s">
        <v>963</v>
      </c>
    </row>
    <row r="68" spans="1:8" x14ac:dyDescent="0.2">
      <c r="A68" s="1433"/>
      <c r="B68" s="1471"/>
      <c r="C68" s="1442"/>
      <c r="D68" s="18"/>
      <c r="E68" s="18"/>
      <c r="F68" s="18"/>
      <c r="G68" s="18"/>
      <c r="H68" s="188"/>
    </row>
    <row r="69" spans="1:8" x14ac:dyDescent="0.2">
      <c r="A69" s="1706"/>
      <c r="B69" s="1707"/>
      <c r="C69" s="1707"/>
      <c r="D69" s="33"/>
      <c r="E69" s="33"/>
      <c r="F69" s="33"/>
      <c r="G69" s="33"/>
      <c r="H69" s="222"/>
    </row>
    <row r="70" spans="1:8" x14ac:dyDescent="0.2">
      <c r="A70" s="2050" t="s">
        <v>2025</v>
      </c>
      <c r="B70" s="2051"/>
      <c r="C70" s="2051"/>
      <c r="D70" s="34"/>
      <c r="E70" s="34"/>
      <c r="F70" s="34"/>
      <c r="G70" s="34"/>
      <c r="H70" s="223"/>
    </row>
    <row r="71" spans="1:8" x14ac:dyDescent="0.2">
      <c r="A71" s="2054"/>
      <c r="B71" s="2055"/>
      <c r="C71" s="2055"/>
      <c r="D71" s="671"/>
      <c r="E71" s="671"/>
      <c r="F71" s="671"/>
      <c r="G71" s="378">
        <f>D71+E71-F71</f>
        <v>0</v>
      </c>
      <c r="H71" s="526"/>
    </row>
    <row r="72" spans="1:8" x14ac:dyDescent="0.2">
      <c r="A72" s="2054"/>
      <c r="B72" s="2055"/>
      <c r="C72" s="2055"/>
      <c r="D72" s="671"/>
      <c r="E72" s="671"/>
      <c r="F72" s="671"/>
      <c r="G72" s="378">
        <f>D72+E72-F72</f>
        <v>0</v>
      </c>
      <c r="H72" s="526"/>
    </row>
    <row r="73" spans="1:8" x14ac:dyDescent="0.2">
      <c r="A73" s="2052" t="s">
        <v>2093</v>
      </c>
      <c r="B73" s="2053"/>
      <c r="C73" s="2053"/>
      <c r="D73" s="379">
        <f>SUM(D71:D72)</f>
        <v>0</v>
      </c>
      <c r="E73" s="379">
        <f>SUM(E71:E72)</f>
        <v>0</v>
      </c>
      <c r="F73" s="379">
        <f>SUM(F71:F72)</f>
        <v>0</v>
      </c>
      <c r="G73" s="379">
        <f>SUM(G71:G72)</f>
        <v>0</v>
      </c>
      <c r="H73" s="526"/>
    </row>
    <row r="74" spans="1:8" x14ac:dyDescent="0.2">
      <c r="A74" s="2048"/>
      <c r="B74" s="2049"/>
      <c r="C74" s="2049"/>
      <c r="D74" s="377"/>
      <c r="E74" s="377"/>
      <c r="F74" s="377"/>
      <c r="G74" s="377"/>
      <c r="H74" s="526"/>
    </row>
    <row r="75" spans="1:8" x14ac:dyDescent="0.2">
      <c r="A75" s="1543" t="s">
        <v>2026</v>
      </c>
      <c r="B75" s="1544"/>
      <c r="C75" s="1544"/>
      <c r="D75" s="377"/>
      <c r="E75" s="377"/>
      <c r="F75" s="377"/>
      <c r="G75" s="377"/>
      <c r="H75" s="526"/>
    </row>
    <row r="76" spans="1:8" x14ac:dyDescent="0.2">
      <c r="A76" s="1564"/>
      <c r="B76" s="1565"/>
      <c r="C76" s="1565"/>
      <c r="D76" s="671"/>
      <c r="E76" s="671"/>
      <c r="F76" s="671"/>
      <c r="G76" s="378">
        <f>D76+E76-F76</f>
        <v>0</v>
      </c>
      <c r="H76" s="526"/>
    </row>
    <row r="77" spans="1:8" x14ac:dyDescent="0.2">
      <c r="A77" s="1564"/>
      <c r="B77" s="1565"/>
      <c r="C77" s="1565"/>
      <c r="D77" s="671"/>
      <c r="E77" s="671"/>
      <c r="F77" s="671"/>
      <c r="G77" s="378">
        <f>D77+E77-F77</f>
        <v>0</v>
      </c>
      <c r="H77" s="526"/>
    </row>
    <row r="78" spans="1:8" x14ac:dyDescent="0.2">
      <c r="A78" s="2052" t="s">
        <v>2094</v>
      </c>
      <c r="B78" s="2053"/>
      <c r="C78" s="2053"/>
      <c r="D78" s="379">
        <f>SUM(D76:D77)</f>
        <v>0</v>
      </c>
      <c r="E78" s="379">
        <f>SUM(E76:E77)</f>
        <v>0</v>
      </c>
      <c r="F78" s="379">
        <f>SUM(F76:F77)</f>
        <v>0</v>
      </c>
      <c r="G78" s="379">
        <f>SUM(G76:G77)</f>
        <v>0</v>
      </c>
      <c r="H78" s="526"/>
    </row>
    <row r="79" spans="1:8" x14ac:dyDescent="0.2">
      <c r="A79" s="1543"/>
      <c r="B79" s="1544"/>
      <c r="C79" s="1544"/>
      <c r="D79" s="381"/>
      <c r="E79" s="381"/>
      <c r="F79" s="381"/>
      <c r="G79" s="381"/>
      <c r="H79" s="526"/>
    </row>
    <row r="80" spans="1:8" x14ac:dyDescent="0.2">
      <c r="A80" s="2052" t="s">
        <v>2027</v>
      </c>
      <c r="B80" s="2053"/>
      <c r="C80" s="2053"/>
      <c r="D80" s="671"/>
      <c r="E80" s="671"/>
      <c r="F80" s="671"/>
      <c r="G80" s="378">
        <f>D80+E80-F80</f>
        <v>0</v>
      </c>
      <c r="H80" s="526"/>
    </row>
    <row r="81" spans="1:8" x14ac:dyDescent="0.2">
      <c r="A81" s="1543"/>
      <c r="B81" s="1544"/>
      <c r="C81" s="1544"/>
      <c r="D81" s="377"/>
      <c r="E81" s="377"/>
      <c r="F81" s="377"/>
      <c r="G81" s="377"/>
      <c r="H81" s="526"/>
    </row>
    <row r="82" spans="1:8" ht="13.5" thickBot="1" x14ac:dyDescent="0.25">
      <c r="A82" s="2056" t="s">
        <v>2028</v>
      </c>
      <c r="B82" s="2057"/>
      <c r="C82" s="2057"/>
      <c r="D82" s="951">
        <f>D73+D78+D80</f>
        <v>0</v>
      </c>
      <c r="E82" s="951">
        <f>E73+E78+E80</f>
        <v>0</v>
      </c>
      <c r="F82" s="951">
        <f>F73+F78+F80</f>
        <v>0</v>
      </c>
      <c r="G82" s="951">
        <f>G73+G78+G80</f>
        <v>0</v>
      </c>
      <c r="H82" s="516"/>
    </row>
    <row r="83" spans="1:8" x14ac:dyDescent="0.2">
      <c r="A83" s="509"/>
      <c r="B83" s="509"/>
      <c r="C83" s="509"/>
      <c r="D83" s="509"/>
      <c r="E83" s="509"/>
      <c r="F83" s="509"/>
    </row>
    <row r="84" spans="1:8" x14ac:dyDescent="0.2">
      <c r="A84" s="509"/>
      <c r="B84" s="509"/>
      <c r="C84" s="509"/>
      <c r="D84" s="509"/>
      <c r="E84" s="509"/>
      <c r="F84" s="509"/>
      <c r="G84" s="66"/>
      <c r="H84" s="80" t="s">
        <v>853</v>
      </c>
    </row>
    <row r="85" spans="1:8" s="509" customFormat="1" x14ac:dyDescent="0.2"/>
    <row r="86" spans="1:8" s="509" customFormat="1" x14ac:dyDescent="0.2"/>
    <row r="87" spans="1:8" s="509" customFormat="1" x14ac:dyDescent="0.2"/>
    <row r="88" spans="1:8" s="509" customFormat="1" x14ac:dyDescent="0.2"/>
    <row r="89" spans="1:8" s="509" customFormat="1" x14ac:dyDescent="0.2"/>
    <row r="90" spans="1:8" s="509" customFormat="1" x14ac:dyDescent="0.2"/>
    <row r="91" spans="1:8" s="509" customFormat="1" x14ac:dyDescent="0.2"/>
    <row r="92" spans="1:8" s="509" customFormat="1" x14ac:dyDescent="0.2"/>
    <row r="93" spans="1:8" s="509" customFormat="1" x14ac:dyDescent="0.2"/>
    <row r="94" spans="1:8" s="509" customFormat="1" x14ac:dyDescent="0.2"/>
    <row r="95" spans="1:8" s="509" customFormat="1" x14ac:dyDescent="0.2"/>
    <row r="96" spans="1:8" s="509" customFormat="1" x14ac:dyDescent="0.2"/>
    <row r="97" s="509" customFormat="1" x14ac:dyDescent="0.2"/>
  </sheetData>
  <sheetProtection password="C9B0" sheet="1" objects="1" scenarios="1" formatCells="0" formatRows="0" insertRows="0"/>
  <customSheetViews>
    <customSheetView guid="{56330057-FDF7-4F01-A54F-39862AA5437F}" scale="75" showGridLines="0" fitToPage="1">
      <selection activeCell="L30" sqref="L30:L31"/>
      <pageMargins left="0.5" right="0.5" top="0.5" bottom="1" header="0.5" footer="0.5"/>
      <printOptions horizontalCentered="1" gridLines="1"/>
      <pageSetup scale="63" orientation="portrait" r:id="rId1"/>
      <headerFooter alignWithMargins="0">
        <oddFooter>&amp;R&amp;11Page W-15</oddFooter>
      </headerFooter>
    </customSheetView>
    <customSheetView guid="{5798407D-750F-4210-A659-AB18B2146EC8}" scale="75" showGridLines="0" fitToPage="1" showRuler="0">
      <pageMargins left="0.5" right="0.5" top="0.5" bottom="1" header="0.5" footer="0.5"/>
      <printOptions horizontalCentered="1"/>
      <pageSetup scale="61" orientation="portrait" r:id="rId2"/>
      <headerFooter alignWithMargins="0">
        <oddFooter>&amp;R&amp;11Page W-15</oddFooter>
      </headerFooter>
    </customSheetView>
    <customSheetView guid="{2A3615D7-7698-4568-8705-B8674009C55E}" scale="75" showGridLines="0" fitToPage="1">
      <selection activeCell="L30" sqref="L30:L31"/>
      <pageMargins left="0.5" right="0.5" top="0.5" bottom="1" header="0.5" footer="0.5"/>
      <printOptions horizontalCentered="1" gridLines="1"/>
      <pageSetup scale="63" orientation="portrait" r:id="rId3"/>
      <headerFooter alignWithMargins="0">
        <oddFooter>&amp;R&amp;11Page W-15</oddFooter>
      </headerFooter>
    </customSheetView>
    <customSheetView guid="{FFE0FEC9-02DE-4FCF-B2B2-8C86F1867C4E}" scale="75" showGridLines="0" fitToPage="1">
      <selection activeCell="L30" sqref="L30:L31"/>
      <pageMargins left="0.5" right="0.5" top="0.5" bottom="1" header="0.5" footer="0.5"/>
      <printOptions horizontalCentered="1" gridLines="1"/>
      <pageSetup scale="63" orientation="portrait" r:id="rId4"/>
      <headerFooter alignWithMargins="0">
        <oddFooter>&amp;R&amp;11Page W-15</oddFooter>
      </headerFooter>
    </customSheetView>
  </customSheetViews>
  <mergeCells count="75">
    <mergeCell ref="A15:B15"/>
    <mergeCell ref="A44:B44"/>
    <mergeCell ref="A45:B45"/>
    <mergeCell ref="A43:B43"/>
    <mergeCell ref="A54:B54"/>
    <mergeCell ref="A27:B27"/>
    <mergeCell ref="A28:B28"/>
    <mergeCell ref="A29:B29"/>
    <mergeCell ref="A42:B42"/>
    <mergeCell ref="A41:B41"/>
    <mergeCell ref="A35:B35"/>
    <mergeCell ref="A30:B30"/>
    <mergeCell ref="A16:B16"/>
    <mergeCell ref="D6:G6"/>
    <mergeCell ref="D7:G7"/>
    <mergeCell ref="A14:B14"/>
    <mergeCell ref="A8:B8"/>
    <mergeCell ref="A9:B9"/>
    <mergeCell ref="A6:B6"/>
    <mergeCell ref="A4:H4"/>
    <mergeCell ref="D8:G8"/>
    <mergeCell ref="A58:H58"/>
    <mergeCell ref="A62:C62"/>
    <mergeCell ref="D62:G62"/>
    <mergeCell ref="A13:B13"/>
    <mergeCell ref="A25:B25"/>
    <mergeCell ref="A56:B56"/>
    <mergeCell ref="A7:B7"/>
    <mergeCell ref="A47:B47"/>
    <mergeCell ref="A17:B17"/>
    <mergeCell ref="A18:B18"/>
    <mergeCell ref="A19:B19"/>
    <mergeCell ref="A55:B55"/>
    <mergeCell ref="A46:B46"/>
    <mergeCell ref="A37:B37"/>
    <mergeCell ref="A81:C81"/>
    <mergeCell ref="A82:C82"/>
    <mergeCell ref="A78:C78"/>
    <mergeCell ref="A79:C79"/>
    <mergeCell ref="A76:C76"/>
    <mergeCell ref="A77:C77"/>
    <mergeCell ref="A74:C74"/>
    <mergeCell ref="A75:C75"/>
    <mergeCell ref="A69:C69"/>
    <mergeCell ref="A70:C70"/>
    <mergeCell ref="A80:C80"/>
    <mergeCell ref="A73:C73"/>
    <mergeCell ref="A71:C71"/>
    <mergeCell ref="A72:C72"/>
    <mergeCell ref="A68:C68"/>
    <mergeCell ref="A67:C67"/>
    <mergeCell ref="A64:C64"/>
    <mergeCell ref="A65:C65"/>
    <mergeCell ref="A66:C66"/>
    <mergeCell ref="A63:C63"/>
    <mergeCell ref="A40:B40"/>
    <mergeCell ref="A31:B31"/>
    <mergeCell ref="A20:B20"/>
    <mergeCell ref="A21:B21"/>
    <mergeCell ref="B2:H2"/>
    <mergeCell ref="D61:G61"/>
    <mergeCell ref="A32:B32"/>
    <mergeCell ref="A34:B34"/>
    <mergeCell ref="E1:G1"/>
    <mergeCell ref="A61:C61"/>
    <mergeCell ref="A10:B10"/>
    <mergeCell ref="A11:B11"/>
    <mergeCell ref="A12:B12"/>
    <mergeCell ref="A60:C60"/>
    <mergeCell ref="A23:B23"/>
    <mergeCell ref="A22:B22"/>
    <mergeCell ref="D60:G60"/>
    <mergeCell ref="A26:B26"/>
    <mergeCell ref="A24:B24"/>
    <mergeCell ref="A33:B33"/>
  </mergeCells>
  <phoneticPr fontId="0" type="noConversion"/>
  <printOptions horizontalCentered="1"/>
  <pageMargins left="0.5" right="0.5" top="0.5" bottom="1" header="0.5" footer="0.5"/>
  <pageSetup scale="61" orientation="portrait" r:id="rId5"/>
  <headerFooter alignWithMargins="0">
    <oddFooter>&amp;R&amp;11Page W-15</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F98"/>
  <sheetViews>
    <sheetView showGridLines="0" view="pageBreakPreview" zoomScale="85" zoomScaleNormal="75" zoomScaleSheetLayoutView="85" workbookViewId="0"/>
  </sheetViews>
  <sheetFormatPr defaultRowHeight="12.75" x14ac:dyDescent="0.2"/>
  <cols>
    <col min="1" max="1" width="13.85546875" style="11" customWidth="1"/>
    <col min="2" max="2" width="65.7109375" style="11" customWidth="1"/>
    <col min="3" max="3" width="19.7109375" customWidth="1"/>
    <col min="4" max="6" width="20.7109375" customWidth="1"/>
  </cols>
  <sheetData>
    <row r="1" spans="1:6" x14ac:dyDescent="0.2">
      <c r="A1" s="1035"/>
      <c r="B1" s="1035"/>
      <c r="C1" s="1273" t="s">
        <v>1796</v>
      </c>
      <c r="D1" s="1273"/>
      <c r="E1" s="1244"/>
      <c r="F1" s="1033" t="str">
        <f>IF('Cover Page'!$E$14&gt;0,'Cover Page'!$E$14," ")</f>
        <v xml:space="preserve"> </v>
      </c>
    </row>
    <row r="2" spans="1:6" x14ac:dyDescent="0.2">
      <c r="A2" s="823" t="s">
        <v>2119</v>
      </c>
      <c r="B2" s="1177" t="str">
        <f>IF('Cover Page'!$A$1&gt;0,'Cover Page'!$A$1," ")</f>
        <v xml:space="preserve"> </v>
      </c>
      <c r="C2" s="1177"/>
      <c r="D2" s="1177"/>
      <c r="E2" s="1177"/>
      <c r="F2" s="1177"/>
    </row>
    <row r="3" spans="1:6" ht="30.6" customHeight="1" x14ac:dyDescent="0.2"/>
    <row r="4" spans="1:6" x14ac:dyDescent="0.2">
      <c r="A4" s="1194" t="s">
        <v>2029</v>
      </c>
      <c r="B4" s="1194"/>
      <c r="C4" s="1194"/>
      <c r="D4" s="1194"/>
      <c r="E4" s="1194"/>
      <c r="F4" s="1194"/>
    </row>
    <row r="5" spans="1:6" ht="13.5" thickBot="1" x14ac:dyDescent="0.25">
      <c r="A5" s="15"/>
      <c r="B5" s="15"/>
      <c r="C5" s="15"/>
      <c r="D5" s="15"/>
      <c r="E5" s="15"/>
      <c r="F5" s="15"/>
    </row>
    <row r="6" spans="1:6" x14ac:dyDescent="0.2">
      <c r="A6" s="1435"/>
      <c r="B6" s="1501"/>
      <c r="C6" s="1465"/>
      <c r="D6" s="50"/>
      <c r="E6" s="50"/>
      <c r="F6" s="186"/>
    </row>
    <row r="7" spans="1:6" s="30" customFormat="1" x14ac:dyDescent="0.2">
      <c r="A7" s="1428"/>
      <c r="B7" s="1470"/>
      <c r="C7" s="1441"/>
      <c r="D7" s="17" t="s">
        <v>585</v>
      </c>
      <c r="E7" s="17" t="s">
        <v>2030</v>
      </c>
      <c r="F7" s="187" t="s">
        <v>512</v>
      </c>
    </row>
    <row r="8" spans="1:6" x14ac:dyDescent="0.2">
      <c r="A8" s="1428" t="s">
        <v>1017</v>
      </c>
      <c r="B8" s="1470"/>
      <c r="C8" s="1441"/>
      <c r="D8" s="17" t="s">
        <v>513</v>
      </c>
      <c r="E8" s="17" t="s">
        <v>2031</v>
      </c>
      <c r="F8" s="187" t="s">
        <v>2032</v>
      </c>
    </row>
    <row r="9" spans="1:6" s="30" customFormat="1" x14ac:dyDescent="0.2">
      <c r="A9" s="1428" t="s">
        <v>953</v>
      </c>
      <c r="B9" s="1470"/>
      <c r="C9" s="1441"/>
      <c r="D9" s="17" t="s">
        <v>955</v>
      </c>
      <c r="E9" s="17" t="s">
        <v>958</v>
      </c>
      <c r="F9" s="187" t="s">
        <v>962</v>
      </c>
    </row>
    <row r="10" spans="1:6" x14ac:dyDescent="0.2">
      <c r="A10" s="1433"/>
      <c r="B10" s="1471"/>
      <c r="C10" s="1442"/>
      <c r="D10" s="18"/>
      <c r="E10" s="18"/>
      <c r="F10" s="188"/>
    </row>
    <row r="11" spans="1:6" x14ac:dyDescent="0.2">
      <c r="A11" s="1497" t="s">
        <v>2033</v>
      </c>
      <c r="B11" s="1498"/>
      <c r="C11" s="1499"/>
      <c r="D11" s="21"/>
      <c r="E11" s="21"/>
      <c r="F11" s="185"/>
    </row>
    <row r="12" spans="1:6" x14ac:dyDescent="0.2">
      <c r="A12" s="2064" t="s">
        <v>2034</v>
      </c>
      <c r="B12" s="1500"/>
      <c r="C12" s="1473"/>
      <c r="D12" s="570"/>
      <c r="E12" s="570"/>
      <c r="F12" s="319">
        <f>SUM(D12:E12)</f>
        <v>0</v>
      </c>
    </row>
    <row r="13" spans="1:6" x14ac:dyDescent="0.2">
      <c r="A13" s="2064" t="s">
        <v>2035</v>
      </c>
      <c r="B13" s="1500"/>
      <c r="C13" s="1473"/>
      <c r="D13" s="570"/>
      <c r="E13" s="570"/>
      <c r="F13" s="319">
        <f t="shared" ref="F13:F23" si="0">SUM(D13:E13)</f>
        <v>0</v>
      </c>
    </row>
    <row r="14" spans="1:6" x14ac:dyDescent="0.2">
      <c r="A14" s="2064" t="s">
        <v>2036</v>
      </c>
      <c r="B14" s="1500"/>
      <c r="C14" s="1473"/>
      <c r="D14" s="570"/>
      <c r="E14" s="570"/>
      <c r="F14" s="319">
        <f t="shared" si="0"/>
        <v>0</v>
      </c>
    </row>
    <row r="15" spans="1:6" x14ac:dyDescent="0.2">
      <c r="A15" s="1999" t="s">
        <v>2037</v>
      </c>
      <c r="B15" s="1500"/>
      <c r="C15" s="1473"/>
      <c r="D15" s="570"/>
      <c r="E15" s="570"/>
      <c r="F15" s="319">
        <f t="shared" si="0"/>
        <v>0</v>
      </c>
    </row>
    <row r="16" spans="1:6" x14ac:dyDescent="0.2">
      <c r="A16" s="2065" t="s">
        <v>2038</v>
      </c>
      <c r="B16" s="1500"/>
      <c r="C16" s="1473"/>
      <c r="D16" s="570"/>
      <c r="E16" s="570"/>
      <c r="F16" s="319">
        <f t="shared" si="0"/>
        <v>0</v>
      </c>
    </row>
    <row r="17" spans="1:6" x14ac:dyDescent="0.2">
      <c r="A17" s="1999" t="s">
        <v>2039</v>
      </c>
      <c r="B17" s="1500"/>
      <c r="C17" s="1473"/>
      <c r="D17" s="570"/>
      <c r="E17" s="570"/>
      <c r="F17" s="319">
        <f t="shared" si="0"/>
        <v>0</v>
      </c>
    </row>
    <row r="18" spans="1:6" x14ac:dyDescent="0.2">
      <c r="A18" s="1999" t="s">
        <v>2040</v>
      </c>
      <c r="B18" s="1500"/>
      <c r="C18" s="1473"/>
      <c r="D18" s="570"/>
      <c r="E18" s="570"/>
      <c r="F18" s="319">
        <f t="shared" si="0"/>
        <v>0</v>
      </c>
    </row>
    <row r="19" spans="1:6" x14ac:dyDescent="0.2">
      <c r="A19" s="1999" t="s">
        <v>2041</v>
      </c>
      <c r="B19" s="1500"/>
      <c r="C19" s="1473"/>
      <c r="D19" s="570"/>
      <c r="E19" s="570"/>
      <c r="F19" s="319">
        <f t="shared" si="0"/>
        <v>0</v>
      </c>
    </row>
    <row r="20" spans="1:6" x14ac:dyDescent="0.2">
      <c r="A20" s="1999" t="s">
        <v>2042</v>
      </c>
      <c r="B20" s="1500"/>
      <c r="C20" s="1473"/>
      <c r="D20" s="570"/>
      <c r="E20" s="570"/>
      <c r="F20" s="319">
        <f t="shared" si="0"/>
        <v>0</v>
      </c>
    </row>
    <row r="21" spans="1:6" x14ac:dyDescent="0.2">
      <c r="A21" s="1999" t="s">
        <v>2043</v>
      </c>
      <c r="B21" s="1500"/>
      <c r="C21" s="1473"/>
      <c r="D21" s="570"/>
      <c r="E21" s="570"/>
      <c r="F21" s="319">
        <f t="shared" si="0"/>
        <v>0</v>
      </c>
    </row>
    <row r="22" spans="1:6" x14ac:dyDescent="0.2">
      <c r="A22" s="1999" t="s">
        <v>2044</v>
      </c>
      <c r="B22" s="1500"/>
      <c r="C22" s="1473"/>
      <c r="D22" s="570"/>
      <c r="E22" s="570"/>
      <c r="F22" s="319">
        <f t="shared" si="0"/>
        <v>0</v>
      </c>
    </row>
    <row r="23" spans="1:6" x14ac:dyDescent="0.2">
      <c r="A23" s="1999" t="s">
        <v>2045</v>
      </c>
      <c r="B23" s="1500"/>
      <c r="C23" s="1473"/>
      <c r="D23" s="672"/>
      <c r="E23" s="672"/>
      <c r="F23" s="382">
        <f t="shared" si="0"/>
        <v>0</v>
      </c>
    </row>
    <row r="24" spans="1:6" x14ac:dyDescent="0.2">
      <c r="A24" s="1999"/>
      <c r="B24" s="1500"/>
      <c r="C24" s="1473"/>
      <c r="D24" s="25"/>
      <c r="E24" s="25"/>
      <c r="F24" s="189"/>
    </row>
    <row r="25" spans="1:6" x14ac:dyDescent="0.2">
      <c r="A25" s="1999" t="s">
        <v>2046</v>
      </c>
      <c r="B25" s="1500"/>
      <c r="C25" s="1473"/>
      <c r="D25" s="67">
        <f>SUM(D12:D23)</f>
        <v>0</v>
      </c>
      <c r="E25" s="67">
        <f>SUM(E12:E23)</f>
        <v>0</v>
      </c>
      <c r="F25" s="319">
        <f>SUM(F12:F23)</f>
        <v>0</v>
      </c>
    </row>
    <row r="26" spans="1:6" x14ac:dyDescent="0.2">
      <c r="A26" s="2067"/>
      <c r="B26" s="1223"/>
      <c r="C26" s="1496"/>
      <c r="D26" s="23"/>
      <c r="E26" s="23"/>
      <c r="F26" s="366"/>
    </row>
    <row r="27" spans="1:6" x14ac:dyDescent="0.2">
      <c r="A27" s="339"/>
      <c r="B27" s="135"/>
      <c r="C27" s="30"/>
      <c r="D27" s="30"/>
      <c r="E27" s="30"/>
      <c r="F27" s="312"/>
    </row>
    <row r="28" spans="1:6" ht="15" customHeight="1" x14ac:dyDescent="0.2">
      <c r="A28" s="1999" t="s">
        <v>2047</v>
      </c>
      <c r="B28" s="2063"/>
      <c r="C28" s="673"/>
      <c r="D28" s="134" t="s">
        <v>1726</v>
      </c>
      <c r="E28" s="674"/>
      <c r="F28" s="312"/>
    </row>
    <row r="29" spans="1:6" x14ac:dyDescent="0.2">
      <c r="A29" s="339"/>
      <c r="B29" s="135"/>
      <c r="C29" s="63"/>
      <c r="D29" s="134"/>
      <c r="E29" s="63"/>
      <c r="F29" s="312"/>
    </row>
    <row r="30" spans="1:6" ht="15" customHeight="1" x14ac:dyDescent="0.2">
      <c r="A30" s="1999" t="s">
        <v>2048</v>
      </c>
      <c r="B30" s="2063"/>
      <c r="C30" s="673"/>
      <c r="D30" s="134" t="s">
        <v>1726</v>
      </c>
      <c r="E30" s="674"/>
      <c r="F30" s="312"/>
    </row>
    <row r="31" spans="1:6" x14ac:dyDescent="0.2">
      <c r="A31" s="339"/>
      <c r="B31" s="135"/>
      <c r="C31" s="63"/>
      <c r="D31" s="134"/>
      <c r="E31" s="30"/>
      <c r="F31" s="312"/>
    </row>
    <row r="32" spans="1:6" ht="15" customHeight="1" x14ac:dyDescent="0.2">
      <c r="A32" s="1999" t="s">
        <v>2049</v>
      </c>
      <c r="B32" s="2063"/>
      <c r="C32" s="673"/>
      <c r="D32" s="30"/>
      <c r="E32" s="30"/>
      <c r="F32" s="312"/>
    </row>
    <row r="33" spans="1:6" x14ac:dyDescent="0.2">
      <c r="A33" s="339"/>
      <c r="B33" s="135"/>
      <c r="C33" s="63"/>
      <c r="D33" s="30"/>
      <c r="E33" s="30"/>
      <c r="F33" s="312"/>
    </row>
    <row r="34" spans="1:6" ht="15" customHeight="1" x14ac:dyDescent="0.2">
      <c r="A34" s="1999" t="s">
        <v>2050</v>
      </c>
      <c r="B34" s="2063"/>
      <c r="C34" s="675"/>
      <c r="D34" s="30"/>
      <c r="E34" s="30"/>
      <c r="F34" s="312"/>
    </row>
    <row r="35" spans="1:6" x14ac:dyDescent="0.2">
      <c r="A35" s="339"/>
      <c r="B35" s="135"/>
      <c r="C35" s="138"/>
      <c r="D35" s="30"/>
      <c r="E35" s="30"/>
      <c r="F35" s="312"/>
    </row>
    <row r="36" spans="1:6" ht="15" customHeight="1" x14ac:dyDescent="0.2">
      <c r="A36" s="1999" t="s">
        <v>2051</v>
      </c>
      <c r="B36" s="2063"/>
      <c r="C36" s="2066"/>
      <c r="D36" s="1268"/>
      <c r="E36" s="1269"/>
      <c r="F36" s="330"/>
    </row>
    <row r="37" spans="1:6" x14ac:dyDescent="0.2">
      <c r="A37" s="339"/>
      <c r="B37" s="135"/>
      <c r="C37" s="63"/>
      <c r="D37" s="63"/>
      <c r="E37" s="63"/>
      <c r="F37" s="330"/>
    </row>
    <row r="38" spans="1:6" ht="15" customHeight="1" x14ac:dyDescent="0.2">
      <c r="A38" s="1999" t="s">
        <v>2052</v>
      </c>
      <c r="B38" s="2063"/>
      <c r="C38" s="2066"/>
      <c r="D38" s="1268"/>
      <c r="E38" s="1269"/>
      <c r="F38" s="330"/>
    </row>
    <row r="39" spans="1:6" x14ac:dyDescent="0.2">
      <c r="A39" s="339"/>
      <c r="B39" s="135"/>
      <c r="C39" s="63"/>
      <c r="D39" s="42"/>
      <c r="E39" s="42"/>
      <c r="F39" s="330"/>
    </row>
    <row r="40" spans="1:6" ht="15" customHeight="1" x14ac:dyDescent="0.2">
      <c r="A40" s="1999" t="s">
        <v>2053</v>
      </c>
      <c r="B40" s="2063"/>
      <c r="C40" s="640"/>
      <c r="D40" s="42"/>
      <c r="E40" s="42"/>
      <c r="F40" s="330"/>
    </row>
    <row r="41" spans="1:6" x14ac:dyDescent="0.2">
      <c r="A41" s="1999"/>
      <c r="B41" s="1281"/>
      <c r="C41" s="63"/>
      <c r="D41" s="42"/>
      <c r="E41" s="42"/>
      <c r="F41" s="330"/>
    </row>
    <row r="42" spans="1:6" ht="15" customHeight="1" x14ac:dyDescent="0.2">
      <c r="A42" s="1999" t="s">
        <v>2054</v>
      </c>
      <c r="B42" s="2063"/>
      <c r="C42" s="676"/>
      <c r="D42" s="42"/>
      <c r="E42" s="42"/>
      <c r="F42" s="330"/>
    </row>
    <row r="43" spans="1:6" x14ac:dyDescent="0.2">
      <c r="A43" s="339"/>
      <c r="B43" s="135"/>
      <c r="C43" s="63"/>
      <c r="D43" s="42"/>
      <c r="E43" s="42"/>
      <c r="F43" s="330"/>
    </row>
    <row r="44" spans="1:6" ht="15" customHeight="1" x14ac:dyDescent="0.2">
      <c r="A44" s="1999" t="s">
        <v>2055</v>
      </c>
      <c r="B44" s="2063"/>
      <c r="C44" s="676"/>
      <c r="D44" s="42"/>
      <c r="E44" s="42"/>
      <c r="F44" s="330"/>
    </row>
    <row r="45" spans="1:6" x14ac:dyDescent="0.2">
      <c r="A45" s="339"/>
      <c r="B45" s="135"/>
      <c r="C45" s="63"/>
      <c r="D45" s="42"/>
      <c r="E45" s="42"/>
      <c r="F45" s="330"/>
    </row>
    <row r="46" spans="1:6" ht="15" customHeight="1" x14ac:dyDescent="0.2">
      <c r="A46" s="1999" t="s">
        <v>2056</v>
      </c>
      <c r="B46" s="2063"/>
      <c r="C46" s="673"/>
      <c r="D46" s="42"/>
      <c r="E46" s="42"/>
      <c r="F46" s="330"/>
    </row>
    <row r="47" spans="1:6" x14ac:dyDescent="0.2">
      <c r="A47" s="339"/>
      <c r="B47" s="135"/>
      <c r="C47" s="63"/>
      <c r="D47" s="42"/>
      <c r="E47" s="42"/>
      <c r="F47" s="330"/>
    </row>
    <row r="48" spans="1:6" ht="15" customHeight="1" x14ac:dyDescent="0.2">
      <c r="A48" s="1999" t="s">
        <v>1997</v>
      </c>
      <c r="B48" s="2063"/>
      <c r="C48" s="673"/>
      <c r="D48" s="42"/>
      <c r="E48" s="42"/>
      <c r="F48" s="330"/>
    </row>
    <row r="49" spans="1:6" x14ac:dyDescent="0.2">
      <c r="A49" s="339"/>
      <c r="B49" s="135"/>
      <c r="C49" s="63"/>
      <c r="D49" s="42"/>
      <c r="E49" s="42"/>
      <c r="F49" s="330"/>
    </row>
    <row r="50" spans="1:6" ht="15" customHeight="1" x14ac:dyDescent="0.2">
      <c r="A50" s="1999" t="s">
        <v>1998</v>
      </c>
      <c r="B50" s="2063"/>
      <c r="C50" s="673"/>
      <c r="D50" s="42"/>
      <c r="E50" s="42"/>
      <c r="F50" s="330"/>
    </row>
    <row r="51" spans="1:6" x14ac:dyDescent="0.2">
      <c r="A51" s="339"/>
      <c r="B51" s="135"/>
      <c r="C51" s="63"/>
      <c r="D51" s="42"/>
      <c r="E51" s="42"/>
      <c r="F51" s="330"/>
    </row>
    <row r="52" spans="1:6" ht="15" customHeight="1" x14ac:dyDescent="0.2">
      <c r="A52" s="1999" t="s">
        <v>1999</v>
      </c>
      <c r="B52" s="2063"/>
      <c r="C52" s="2066"/>
      <c r="D52" s="1268"/>
      <c r="E52" s="1269"/>
      <c r="F52" s="330"/>
    </row>
    <row r="53" spans="1:6" x14ac:dyDescent="0.2">
      <c r="A53" s="339"/>
      <c r="B53" s="135"/>
      <c r="C53" s="63"/>
      <c r="D53" s="63"/>
      <c r="E53" s="63"/>
      <c r="F53" s="330"/>
    </row>
    <row r="54" spans="1:6" ht="15" customHeight="1" x14ac:dyDescent="0.2">
      <c r="A54" s="1999" t="s">
        <v>2000</v>
      </c>
      <c r="B54" s="2063"/>
      <c r="C54" s="2066"/>
      <c r="D54" s="1268"/>
      <c r="E54" s="1269"/>
      <c r="F54" s="330"/>
    </row>
    <row r="55" spans="1:6" x14ac:dyDescent="0.2">
      <c r="A55" s="339"/>
      <c r="B55" s="135"/>
      <c r="C55" s="42"/>
      <c r="D55" s="42"/>
      <c r="E55" s="42"/>
      <c r="F55" s="330"/>
    </row>
    <row r="56" spans="1:6" ht="15" customHeight="1" x14ac:dyDescent="0.2">
      <c r="A56" s="1999" t="s">
        <v>2001</v>
      </c>
      <c r="B56" s="1281"/>
      <c r="C56" s="42"/>
      <c r="D56" s="42"/>
      <c r="E56" s="42"/>
      <c r="F56" s="330"/>
    </row>
    <row r="57" spans="1:6" ht="15" customHeight="1" x14ac:dyDescent="0.2">
      <c r="A57" s="1999" t="s">
        <v>2002</v>
      </c>
      <c r="B57" s="2063"/>
      <c r="C57" s="2066"/>
      <c r="D57" s="1268"/>
      <c r="E57" s="1268"/>
      <c r="F57" s="1448"/>
    </row>
    <row r="58" spans="1:6" ht="15" customHeight="1" x14ac:dyDescent="0.2">
      <c r="A58" s="1999" t="s">
        <v>2003</v>
      </c>
      <c r="B58" s="2063"/>
      <c r="C58" s="2066"/>
      <c r="D58" s="1268"/>
      <c r="E58" s="1268"/>
      <c r="F58" s="1448"/>
    </row>
    <row r="59" spans="1:6" x14ac:dyDescent="0.2">
      <c r="A59" s="339"/>
      <c r="B59" s="135"/>
      <c r="C59" s="30"/>
      <c r="D59" s="30"/>
      <c r="E59" s="30"/>
      <c r="F59" s="312"/>
    </row>
    <row r="60" spans="1:6" x14ac:dyDescent="0.2">
      <c r="A60" s="339"/>
      <c r="B60" s="135"/>
      <c r="C60" s="30"/>
      <c r="D60" s="30"/>
      <c r="E60" s="30"/>
      <c r="F60" s="312"/>
    </row>
    <row r="61" spans="1:6" x14ac:dyDescent="0.2">
      <c r="A61" s="1495" t="s">
        <v>968</v>
      </c>
      <c r="B61" s="1223"/>
      <c r="C61" s="1223"/>
      <c r="D61" s="1223"/>
      <c r="E61" s="1223"/>
      <c r="F61" s="1824"/>
    </row>
    <row r="62" spans="1:6" x14ac:dyDescent="0.2">
      <c r="A62" s="1483"/>
      <c r="B62" s="1484"/>
      <c r="C62" s="1484"/>
      <c r="D62" s="1484"/>
      <c r="E62" s="1484"/>
      <c r="F62" s="1485"/>
    </row>
    <row r="63" spans="1:6" x14ac:dyDescent="0.2">
      <c r="A63" s="1486"/>
      <c r="B63" s="1487"/>
      <c r="C63" s="1487"/>
      <c r="D63" s="1487"/>
      <c r="E63" s="1487"/>
      <c r="F63" s="1488"/>
    </row>
    <row r="64" spans="1:6" x14ac:dyDescent="0.2">
      <c r="A64" s="1486"/>
      <c r="B64" s="1487"/>
      <c r="C64" s="1487"/>
      <c r="D64" s="1487"/>
      <c r="E64" s="1487"/>
      <c r="F64" s="1488"/>
    </row>
    <row r="65" spans="1:6" x14ac:dyDescent="0.2">
      <c r="A65" s="1486"/>
      <c r="B65" s="1487"/>
      <c r="C65" s="1487"/>
      <c r="D65" s="1487"/>
      <c r="E65" s="1487"/>
      <c r="F65" s="1488"/>
    </row>
    <row r="66" spans="1:6" x14ac:dyDescent="0.2">
      <c r="A66" s="1486"/>
      <c r="B66" s="1487"/>
      <c r="C66" s="1487"/>
      <c r="D66" s="1487"/>
      <c r="E66" s="1487"/>
      <c r="F66" s="1488"/>
    </row>
    <row r="67" spans="1:6" x14ac:dyDescent="0.2">
      <c r="A67" s="1486"/>
      <c r="B67" s="1487"/>
      <c r="C67" s="1487"/>
      <c r="D67" s="1487"/>
      <c r="E67" s="1487"/>
      <c r="F67" s="1488"/>
    </row>
    <row r="68" spans="1:6" x14ac:dyDescent="0.2">
      <c r="A68" s="1486"/>
      <c r="B68" s="1487"/>
      <c r="C68" s="1487"/>
      <c r="D68" s="1487"/>
      <c r="E68" s="1487"/>
      <c r="F68" s="1488"/>
    </row>
    <row r="69" spans="1:6" x14ac:dyDescent="0.2">
      <c r="A69" s="1486"/>
      <c r="B69" s="1487"/>
      <c r="C69" s="1487"/>
      <c r="D69" s="1487"/>
      <c r="E69" s="1487"/>
      <c r="F69" s="1488"/>
    </row>
    <row r="70" spans="1:6" x14ac:dyDescent="0.2">
      <c r="A70" s="1486"/>
      <c r="B70" s="1487"/>
      <c r="C70" s="1487"/>
      <c r="D70" s="1487"/>
      <c r="E70" s="1487"/>
      <c r="F70" s="1488"/>
    </row>
    <row r="71" spans="1:6" x14ac:dyDescent="0.2">
      <c r="A71" s="1486"/>
      <c r="B71" s="1487"/>
      <c r="C71" s="1487"/>
      <c r="D71" s="1487"/>
      <c r="E71" s="1487"/>
      <c r="F71" s="1488"/>
    </row>
    <row r="72" spans="1:6" x14ac:dyDescent="0.2">
      <c r="A72" s="1486"/>
      <c r="B72" s="1487"/>
      <c r="C72" s="1487"/>
      <c r="D72" s="1487"/>
      <c r="E72" s="1487"/>
      <c r="F72" s="1488"/>
    </row>
    <row r="73" spans="1:6" x14ac:dyDescent="0.2">
      <c r="A73" s="1486"/>
      <c r="B73" s="1487"/>
      <c r="C73" s="1487"/>
      <c r="D73" s="1487"/>
      <c r="E73" s="1487"/>
      <c r="F73" s="1488"/>
    </row>
    <row r="74" spans="1:6" x14ac:dyDescent="0.2">
      <c r="A74" s="1486"/>
      <c r="B74" s="1487"/>
      <c r="C74" s="1487"/>
      <c r="D74" s="1487"/>
      <c r="E74" s="1487"/>
      <c r="F74" s="1488"/>
    </row>
    <row r="75" spans="1:6" x14ac:dyDescent="0.2">
      <c r="A75" s="1486"/>
      <c r="B75" s="1487"/>
      <c r="C75" s="1487"/>
      <c r="D75" s="1487"/>
      <c r="E75" s="1487"/>
      <c r="F75" s="1488"/>
    </row>
    <row r="76" spans="1:6" x14ac:dyDescent="0.2">
      <c r="A76" s="1486"/>
      <c r="B76" s="1487"/>
      <c r="C76" s="1487"/>
      <c r="D76" s="1487"/>
      <c r="E76" s="1487"/>
      <c r="F76" s="1488"/>
    </row>
    <row r="77" spans="1:6" x14ac:dyDescent="0.2">
      <c r="A77" s="1486"/>
      <c r="B77" s="1487"/>
      <c r="C77" s="1487"/>
      <c r="D77" s="1487"/>
      <c r="E77" s="1487"/>
      <c r="F77" s="1488"/>
    </row>
    <row r="78" spans="1:6" x14ac:dyDescent="0.2">
      <c r="A78" s="1486"/>
      <c r="B78" s="1487"/>
      <c r="C78" s="1487"/>
      <c r="D78" s="1487"/>
      <c r="E78" s="1487"/>
      <c r="F78" s="1488"/>
    </row>
    <row r="79" spans="1:6" x14ac:dyDescent="0.2">
      <c r="A79" s="1878"/>
      <c r="B79" s="1770"/>
      <c r="C79" s="1770"/>
      <c r="D79" s="1770"/>
      <c r="E79" s="1770"/>
      <c r="F79" s="1879"/>
    </row>
    <row r="80" spans="1:6" x14ac:dyDescent="0.2">
      <c r="A80" s="339"/>
      <c r="B80" s="135"/>
      <c r="C80" s="30"/>
      <c r="D80" s="30"/>
      <c r="E80" s="30"/>
      <c r="F80" s="312"/>
    </row>
    <row r="81" spans="1:6" x14ac:dyDescent="0.2">
      <c r="A81" s="1472" t="s">
        <v>1030</v>
      </c>
      <c r="B81" s="1500"/>
      <c r="C81" s="1500"/>
      <c r="D81" s="1500"/>
      <c r="E81" s="1500"/>
      <c r="F81" s="1394"/>
    </row>
    <row r="82" spans="1:6" x14ac:dyDescent="0.2">
      <c r="A82" s="1472" t="s">
        <v>1031</v>
      </c>
      <c r="B82" s="1500"/>
      <c r="C82" s="1500"/>
      <c r="D82" s="1500"/>
      <c r="E82" s="1500"/>
      <c r="F82" s="1394"/>
    </row>
    <row r="83" spans="1:6" ht="13.5" thickBot="1" x14ac:dyDescent="0.25">
      <c r="A83" s="383"/>
      <c r="B83" s="384"/>
      <c r="C83" s="87"/>
      <c r="D83" s="87"/>
      <c r="E83" s="87"/>
      <c r="F83" s="290"/>
    </row>
    <row r="85" spans="1:6" x14ac:dyDescent="0.2">
      <c r="E85" s="66"/>
      <c r="F85" s="80" t="s">
        <v>853</v>
      </c>
    </row>
    <row r="86" spans="1:6" s="509" customFormat="1" x14ac:dyDescent="0.2">
      <c r="A86" s="833"/>
      <c r="B86" s="833"/>
    </row>
    <row r="87" spans="1:6" s="509" customFormat="1" x14ac:dyDescent="0.2">
      <c r="A87" s="833"/>
      <c r="B87" s="833"/>
    </row>
    <row r="88" spans="1:6" s="509" customFormat="1" x14ac:dyDescent="0.2">
      <c r="A88" s="833"/>
      <c r="B88" s="833"/>
    </row>
    <row r="89" spans="1:6" s="509" customFormat="1" x14ac:dyDescent="0.2">
      <c r="A89" s="833"/>
      <c r="B89" s="833"/>
    </row>
    <row r="90" spans="1:6" s="509" customFormat="1" x14ac:dyDescent="0.2">
      <c r="A90" s="833"/>
      <c r="B90" s="833"/>
    </row>
    <row r="91" spans="1:6" s="509" customFormat="1" x14ac:dyDescent="0.2">
      <c r="A91" s="833"/>
      <c r="B91" s="833"/>
    </row>
    <row r="92" spans="1:6" s="509" customFormat="1" x14ac:dyDescent="0.2">
      <c r="A92" s="833"/>
      <c r="B92" s="833"/>
    </row>
    <row r="93" spans="1:6" s="509" customFormat="1" x14ac:dyDescent="0.2">
      <c r="A93" s="833"/>
      <c r="B93" s="833"/>
    </row>
    <row r="94" spans="1:6" s="509" customFormat="1" x14ac:dyDescent="0.2">
      <c r="A94" s="833"/>
      <c r="B94" s="833"/>
    </row>
    <row r="95" spans="1:6" s="509" customFormat="1" x14ac:dyDescent="0.2">
      <c r="A95" s="833"/>
      <c r="B95" s="833"/>
    </row>
    <row r="96" spans="1:6" s="509" customFormat="1" x14ac:dyDescent="0.2">
      <c r="A96" s="833"/>
      <c r="B96" s="833"/>
    </row>
    <row r="97" spans="1:2" s="509" customFormat="1" x14ac:dyDescent="0.2">
      <c r="A97" s="833"/>
      <c r="B97" s="833"/>
    </row>
    <row r="98" spans="1:2" s="509" customFormat="1" x14ac:dyDescent="0.2">
      <c r="A98" s="833"/>
      <c r="B98" s="833"/>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gridLines="1"/>
      <pageSetup scale="62" orientation="portrait" r:id="rId1"/>
      <headerFooter alignWithMargins="0">
        <oddFooter>&amp;R&amp;11Page W-16</oddFooter>
      </headerFooter>
    </customSheetView>
    <customSheetView guid="{5798407D-750F-4210-A659-AB18B2146EC8}" scale="75" showGridLines="0" fitToPage="1" showRuler="0">
      <pageMargins left="0.5" right="0.5" top="0.5" bottom="1" header="0.5" footer="0.5"/>
      <printOptions horizontalCentered="1"/>
      <pageSetup scale="61" orientation="portrait" r:id="rId2"/>
      <headerFooter alignWithMargins="0">
        <oddFooter>&amp;R&amp;11Page W-16</oddFooter>
      </headerFooter>
    </customSheetView>
    <customSheetView guid="{2A3615D7-7698-4568-8705-B8674009C55E}" scale="75" showGridLines="0" fitToPage="1">
      <selection sqref="A1:K2"/>
      <pageMargins left="0.5" right="0.5" top="0.5" bottom="1" header="0.5" footer="0.5"/>
      <printOptions horizontalCentered="1" gridLines="1"/>
      <pageSetup scale="62" orientation="portrait" r:id="rId3"/>
      <headerFooter alignWithMargins="0">
        <oddFooter>&amp;R&amp;11Page W-16</oddFooter>
      </headerFooter>
    </customSheetView>
    <customSheetView guid="{FFE0FEC9-02DE-4FCF-B2B2-8C86F1867C4E}" scale="75" showGridLines="0" fitToPage="1">
      <selection sqref="A1:K2"/>
      <pageMargins left="0.5" right="0.5" top="0.5" bottom="1" header="0.5" footer="0.5"/>
      <printOptions horizontalCentered="1" gridLines="1"/>
      <pageSetup scale="62" orientation="portrait" r:id="rId4"/>
      <headerFooter alignWithMargins="0">
        <oddFooter>&amp;R&amp;11Page W-16</oddFooter>
      </headerFooter>
    </customSheetView>
  </customSheetViews>
  <mergeCells count="52">
    <mergeCell ref="A44:B44"/>
    <mergeCell ref="A25:C25"/>
    <mergeCell ref="A26:C26"/>
    <mergeCell ref="A24:C24"/>
    <mergeCell ref="A28:B28"/>
    <mergeCell ref="A30:B30"/>
    <mergeCell ref="A46:B46"/>
    <mergeCell ref="A48:B48"/>
    <mergeCell ref="A4:F4"/>
    <mergeCell ref="C36:E36"/>
    <mergeCell ref="C38:E38"/>
    <mergeCell ref="A23:C23"/>
    <mergeCell ref="A17:C17"/>
    <mergeCell ref="A18:C18"/>
    <mergeCell ref="A19:C19"/>
    <mergeCell ref="A6:C6"/>
    <mergeCell ref="A9:C9"/>
    <mergeCell ref="A10:C10"/>
    <mergeCell ref="A7:C7"/>
    <mergeCell ref="A8:C8"/>
    <mergeCell ref="A11:C11"/>
    <mergeCell ref="A15:C15"/>
    <mergeCell ref="A82:F82"/>
    <mergeCell ref="A50:B50"/>
    <mergeCell ref="A52:B52"/>
    <mergeCell ref="A54:B54"/>
    <mergeCell ref="A56:B56"/>
    <mergeCell ref="C54:E54"/>
    <mergeCell ref="C57:F57"/>
    <mergeCell ref="A62:F79"/>
    <mergeCell ref="C52:E52"/>
    <mergeCell ref="C58:F58"/>
    <mergeCell ref="A81:F81"/>
    <mergeCell ref="A57:B57"/>
    <mergeCell ref="A58:B58"/>
    <mergeCell ref="A61:F61"/>
    <mergeCell ref="C1:E1"/>
    <mergeCell ref="B2:F2"/>
    <mergeCell ref="A42:B42"/>
    <mergeCell ref="A14:C14"/>
    <mergeCell ref="A32:B32"/>
    <mergeCell ref="A34:B34"/>
    <mergeCell ref="A36:B36"/>
    <mergeCell ref="A40:B40"/>
    <mergeCell ref="A41:B41"/>
    <mergeCell ref="A22:C22"/>
    <mergeCell ref="A13:C13"/>
    <mergeCell ref="A21:C21"/>
    <mergeCell ref="A38:B38"/>
    <mergeCell ref="A12:C12"/>
    <mergeCell ref="A16:C16"/>
    <mergeCell ref="A20:C20"/>
  </mergeCells>
  <phoneticPr fontId="0" type="noConversion"/>
  <printOptions horizontalCentered="1"/>
  <pageMargins left="0.5" right="0.5" top="0.5" bottom="1" header="0.5" footer="0.5"/>
  <pageSetup scale="58" orientation="portrait" r:id="rId5"/>
  <headerFooter alignWithMargins="0">
    <oddFooter>&amp;R&amp;11Page W-16</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H88"/>
  <sheetViews>
    <sheetView showGridLines="0" view="pageBreakPreview" zoomScale="70" zoomScaleNormal="75" zoomScaleSheetLayoutView="70" workbookViewId="0"/>
  </sheetViews>
  <sheetFormatPr defaultRowHeight="12.75" x14ac:dyDescent="0.2"/>
  <cols>
    <col min="1" max="1" width="5.7109375" style="509" customWidth="1"/>
    <col min="2" max="2" width="81.140625" customWidth="1"/>
    <col min="3" max="6" width="33.7109375" customWidth="1"/>
    <col min="7" max="7" width="5.140625" customWidth="1"/>
    <col min="8" max="8" width="3.28515625" customWidth="1"/>
  </cols>
  <sheetData>
    <row r="1" spans="1:8" x14ac:dyDescent="0.2">
      <c r="B1" s="1194" t="s">
        <v>2004</v>
      </c>
      <c r="C1" s="1194"/>
      <c r="D1" s="1194"/>
      <c r="E1" s="1194"/>
      <c r="F1" s="1194"/>
      <c r="G1" s="1887" t="s">
        <v>2119</v>
      </c>
      <c r="H1" s="1619"/>
    </row>
    <row r="2" spans="1:8" x14ac:dyDescent="0.2">
      <c r="B2" s="2"/>
      <c r="C2" s="2"/>
      <c r="D2" s="2"/>
      <c r="E2" s="2"/>
      <c r="F2" s="2"/>
      <c r="G2" s="1888"/>
      <c r="H2" s="1619"/>
    </row>
    <row r="3" spans="1:8" x14ac:dyDescent="0.2">
      <c r="B3" s="1244" t="s">
        <v>2005</v>
      </c>
      <c r="C3" s="1244"/>
      <c r="D3" s="1244"/>
      <c r="E3" s="1244"/>
      <c r="F3" s="1244"/>
      <c r="G3" s="1888"/>
      <c r="H3" s="1619"/>
    </row>
    <row r="4" spans="1:8" ht="13.5" thickBot="1" x14ac:dyDescent="0.25">
      <c r="G4" s="1888"/>
      <c r="H4" s="1619"/>
    </row>
    <row r="5" spans="1:8" x14ac:dyDescent="0.2">
      <c r="B5" s="191"/>
      <c r="C5" s="50"/>
      <c r="D5" s="50"/>
      <c r="E5" s="50"/>
      <c r="F5" s="186"/>
      <c r="G5" s="1888"/>
      <c r="H5" s="1619"/>
    </row>
    <row r="6" spans="1:8" s="30" customFormat="1" ht="12.75" customHeight="1" x14ac:dyDescent="0.2">
      <c r="A6" s="880"/>
      <c r="B6" s="192" t="s">
        <v>1017</v>
      </c>
      <c r="C6" s="17"/>
      <c r="D6" s="17"/>
      <c r="E6" s="17"/>
      <c r="F6" s="187"/>
      <c r="G6" s="1888"/>
      <c r="H6" s="1618"/>
    </row>
    <row r="7" spans="1:8" s="30" customFormat="1" x14ac:dyDescent="0.2">
      <c r="A7" s="880"/>
      <c r="B7" s="192" t="s">
        <v>953</v>
      </c>
      <c r="C7" s="17" t="s">
        <v>955</v>
      </c>
      <c r="D7" s="17" t="s">
        <v>958</v>
      </c>
      <c r="E7" s="17" t="s">
        <v>960</v>
      </c>
      <c r="F7" s="187" t="s">
        <v>962</v>
      </c>
      <c r="G7" s="1888"/>
      <c r="H7" s="1618"/>
    </row>
    <row r="8" spans="1:8" x14ac:dyDescent="0.2">
      <c r="B8" s="193"/>
      <c r="C8" s="18"/>
      <c r="D8" s="18"/>
      <c r="E8" s="18"/>
      <c r="F8" s="188"/>
      <c r="G8" s="1888"/>
      <c r="H8" s="1618"/>
    </row>
    <row r="9" spans="1:8" x14ac:dyDescent="0.2">
      <c r="B9" s="318" t="s">
        <v>1423</v>
      </c>
      <c r="C9" s="559"/>
      <c r="D9" s="559"/>
      <c r="E9" s="559"/>
      <c r="F9" s="558"/>
      <c r="G9" s="1684" t="str">
        <f>IF('Cover Page'!$A$1&gt;0,'Cover Page'!$A$1," ")</f>
        <v xml:space="preserve"> </v>
      </c>
      <c r="H9" s="1618"/>
    </row>
    <row r="10" spans="1:8" x14ac:dyDescent="0.2">
      <c r="B10" s="308" t="s">
        <v>2006</v>
      </c>
      <c r="C10" s="559"/>
      <c r="D10" s="559"/>
      <c r="E10" s="559"/>
      <c r="F10" s="558"/>
      <c r="G10" s="1684"/>
      <c r="H10" s="1618"/>
    </row>
    <row r="11" spans="1:8" x14ac:dyDescent="0.2">
      <c r="B11" s="308" t="s">
        <v>2073</v>
      </c>
      <c r="C11" s="559"/>
      <c r="D11" s="559"/>
      <c r="E11" s="559"/>
      <c r="F11" s="558"/>
      <c r="G11" s="1684"/>
      <c r="H11" s="1618"/>
    </row>
    <row r="12" spans="1:8" x14ac:dyDescent="0.2">
      <c r="B12" s="308"/>
      <c r="C12" s="559"/>
      <c r="D12" s="559"/>
      <c r="E12" s="559"/>
      <c r="F12" s="558"/>
      <c r="G12" s="1684"/>
      <c r="H12" s="1618"/>
    </row>
    <row r="13" spans="1:8" x14ac:dyDescent="0.2">
      <c r="B13" s="308" t="s">
        <v>2074</v>
      </c>
      <c r="C13" s="559"/>
      <c r="D13" s="559"/>
      <c r="E13" s="559"/>
      <c r="F13" s="558"/>
      <c r="G13" s="1684"/>
      <c r="H13" s="1618"/>
    </row>
    <row r="14" spans="1:8" x14ac:dyDescent="0.2">
      <c r="B14" s="308"/>
      <c r="C14" s="559"/>
      <c r="D14" s="559"/>
      <c r="E14" s="559"/>
      <c r="F14" s="558"/>
      <c r="G14" s="1684"/>
      <c r="H14" s="1618"/>
    </row>
    <row r="15" spans="1:8" x14ac:dyDescent="0.2">
      <c r="B15" s="308" t="s">
        <v>2075</v>
      </c>
      <c r="C15" s="559"/>
      <c r="D15" s="559"/>
      <c r="E15" s="559"/>
      <c r="F15" s="558"/>
      <c r="G15" s="1684"/>
      <c r="H15" s="1618"/>
    </row>
    <row r="16" spans="1:8" x14ac:dyDescent="0.2">
      <c r="B16" s="308"/>
      <c r="C16" s="559"/>
      <c r="D16" s="559"/>
      <c r="E16" s="559"/>
      <c r="F16" s="558"/>
      <c r="G16" s="1684"/>
      <c r="H16" s="1618"/>
    </row>
    <row r="17" spans="2:8" x14ac:dyDescent="0.2">
      <c r="B17" s="308" t="s">
        <v>2076</v>
      </c>
      <c r="C17" s="559"/>
      <c r="D17" s="559"/>
      <c r="E17" s="559"/>
      <c r="F17" s="558"/>
      <c r="G17" s="1684"/>
      <c r="H17" s="1618"/>
    </row>
    <row r="18" spans="2:8" x14ac:dyDescent="0.2">
      <c r="B18" s="308"/>
      <c r="C18" s="559"/>
      <c r="D18" s="559"/>
      <c r="E18" s="559"/>
      <c r="F18" s="558"/>
      <c r="G18" s="1684"/>
      <c r="H18" s="1618"/>
    </row>
    <row r="19" spans="2:8" x14ac:dyDescent="0.2">
      <c r="B19" s="308" t="s">
        <v>2077</v>
      </c>
      <c r="C19" s="559"/>
      <c r="D19" s="559"/>
      <c r="E19" s="559"/>
      <c r="F19" s="558"/>
      <c r="G19" s="1684"/>
      <c r="H19" s="1618"/>
    </row>
    <row r="20" spans="2:8" x14ac:dyDescent="0.2">
      <c r="B20" s="308"/>
      <c r="C20" s="559"/>
      <c r="D20" s="559"/>
      <c r="E20" s="559"/>
      <c r="F20" s="558"/>
      <c r="G20" s="1684"/>
      <c r="H20" s="1618"/>
    </row>
    <row r="21" spans="2:8" x14ac:dyDescent="0.2">
      <c r="B21" s="308" t="s">
        <v>2078</v>
      </c>
      <c r="C21" s="559"/>
      <c r="D21" s="559"/>
      <c r="E21" s="559"/>
      <c r="F21" s="558"/>
      <c r="G21" s="1684"/>
      <c r="H21" s="1618"/>
    </row>
    <row r="22" spans="2:8" x14ac:dyDescent="0.2">
      <c r="B22" s="308"/>
      <c r="C22" s="559"/>
      <c r="D22" s="559"/>
      <c r="E22" s="559"/>
      <c r="F22" s="558"/>
      <c r="G22" s="1684"/>
      <c r="H22" s="1618"/>
    </row>
    <row r="23" spans="2:8" x14ac:dyDescent="0.2">
      <c r="B23" s="308" t="s">
        <v>2079</v>
      </c>
      <c r="C23" s="559"/>
      <c r="D23" s="559"/>
      <c r="E23" s="559"/>
      <c r="F23" s="558"/>
      <c r="G23" s="1684"/>
      <c r="H23" s="1618"/>
    </row>
    <row r="24" spans="2:8" x14ac:dyDescent="0.2">
      <c r="B24" s="308"/>
      <c r="C24" s="559"/>
      <c r="D24" s="559"/>
      <c r="E24" s="559"/>
      <c r="F24" s="558"/>
      <c r="G24" s="1684"/>
      <c r="H24" s="1618"/>
    </row>
    <row r="25" spans="2:8" x14ac:dyDescent="0.2">
      <c r="B25" s="308" t="s">
        <v>2080</v>
      </c>
      <c r="C25" s="559"/>
      <c r="D25" s="559"/>
      <c r="E25" s="559"/>
      <c r="F25" s="558"/>
      <c r="G25" s="1684"/>
      <c r="H25" s="1618"/>
    </row>
    <row r="26" spans="2:8" x14ac:dyDescent="0.2">
      <c r="B26" s="308"/>
      <c r="C26" s="559"/>
      <c r="D26" s="559"/>
      <c r="E26" s="559"/>
      <c r="F26" s="558"/>
      <c r="G26" s="1684"/>
      <c r="H26" s="1618"/>
    </row>
    <row r="27" spans="2:8" x14ac:dyDescent="0.2">
      <c r="B27" s="308" t="s">
        <v>2081</v>
      </c>
      <c r="C27" s="559"/>
      <c r="D27" s="559"/>
      <c r="E27" s="559"/>
      <c r="F27" s="558"/>
      <c r="G27" s="1684"/>
      <c r="H27" s="1618"/>
    </row>
    <row r="28" spans="2:8" x14ac:dyDescent="0.2">
      <c r="B28" s="308"/>
      <c r="C28" s="559"/>
      <c r="D28" s="559"/>
      <c r="E28" s="559"/>
      <c r="F28" s="558"/>
      <c r="G28" s="1684"/>
      <c r="H28" s="1618"/>
    </row>
    <row r="29" spans="2:8" x14ac:dyDescent="0.2">
      <c r="B29" s="308" t="s">
        <v>2082</v>
      </c>
      <c r="C29" s="559"/>
      <c r="D29" s="559"/>
      <c r="E29" s="559"/>
      <c r="F29" s="558"/>
      <c r="G29" s="1684"/>
      <c r="H29" s="1618"/>
    </row>
    <row r="30" spans="2:8" x14ac:dyDescent="0.2">
      <c r="B30" s="308"/>
      <c r="C30" s="559"/>
      <c r="D30" s="559"/>
      <c r="E30" s="559"/>
      <c r="F30" s="558"/>
      <c r="G30" s="1684"/>
      <c r="H30" s="1618"/>
    </row>
    <row r="31" spans="2:8" x14ac:dyDescent="0.2">
      <c r="B31" s="308" t="s">
        <v>53</v>
      </c>
      <c r="C31" s="559"/>
      <c r="D31" s="559"/>
      <c r="E31" s="559"/>
      <c r="F31" s="558"/>
      <c r="G31" s="1684"/>
      <c r="H31" s="1618"/>
    </row>
    <row r="32" spans="2:8" x14ac:dyDescent="0.2">
      <c r="B32" s="308"/>
      <c r="C32" s="559"/>
      <c r="D32" s="559"/>
      <c r="E32" s="559"/>
      <c r="F32" s="558"/>
      <c r="G32" s="1684"/>
      <c r="H32" s="1618"/>
    </row>
    <row r="33" spans="2:8" x14ac:dyDescent="0.2">
      <c r="B33" s="318" t="s">
        <v>54</v>
      </c>
      <c r="C33" s="559"/>
      <c r="D33" s="559"/>
      <c r="E33" s="559"/>
      <c r="F33" s="558"/>
      <c r="G33" s="1684"/>
      <c r="H33" s="1618"/>
    </row>
    <row r="34" spans="2:8" x14ac:dyDescent="0.2">
      <c r="B34" s="308" t="s">
        <v>55</v>
      </c>
      <c r="C34" s="559"/>
      <c r="D34" s="559"/>
      <c r="E34" s="559"/>
      <c r="F34" s="558"/>
      <c r="G34" s="1684"/>
      <c r="H34" s="1618"/>
    </row>
    <row r="35" spans="2:8" x14ac:dyDescent="0.2">
      <c r="B35" s="308" t="s">
        <v>56</v>
      </c>
      <c r="C35" s="559"/>
      <c r="D35" s="559"/>
      <c r="E35" s="559"/>
      <c r="F35" s="558"/>
      <c r="G35" s="1684"/>
      <c r="H35" s="1618"/>
    </row>
    <row r="36" spans="2:8" x14ac:dyDescent="0.2">
      <c r="B36" s="308" t="s">
        <v>57</v>
      </c>
      <c r="C36" s="559"/>
      <c r="D36" s="559"/>
      <c r="E36" s="559"/>
      <c r="F36" s="558"/>
      <c r="G36" s="1684"/>
      <c r="H36" s="1618"/>
    </row>
    <row r="37" spans="2:8" x14ac:dyDescent="0.2">
      <c r="B37" s="308" t="s">
        <v>58</v>
      </c>
      <c r="C37" s="559"/>
      <c r="D37" s="559"/>
      <c r="E37" s="559"/>
      <c r="F37" s="558"/>
      <c r="G37" s="1684"/>
      <c r="H37" s="1618"/>
    </row>
    <row r="38" spans="2:8" x14ac:dyDescent="0.2">
      <c r="B38" s="308"/>
      <c r="C38" s="559"/>
      <c r="D38" s="559"/>
      <c r="E38" s="559"/>
      <c r="F38" s="558"/>
      <c r="G38" s="1684"/>
      <c r="H38" s="1618"/>
    </row>
    <row r="39" spans="2:8" x14ac:dyDescent="0.2">
      <c r="B39" s="308" t="s">
        <v>59</v>
      </c>
      <c r="C39" s="559"/>
      <c r="D39" s="559"/>
      <c r="E39" s="559"/>
      <c r="F39" s="558"/>
      <c r="G39" s="1684"/>
      <c r="H39" s="1618"/>
    </row>
    <row r="40" spans="2:8" x14ac:dyDescent="0.2">
      <c r="B40" s="308" t="s">
        <v>60</v>
      </c>
      <c r="C40" s="559"/>
      <c r="D40" s="559"/>
      <c r="E40" s="559"/>
      <c r="F40" s="558"/>
      <c r="G40" s="1684"/>
      <c r="H40" s="1618"/>
    </row>
    <row r="41" spans="2:8" x14ac:dyDescent="0.2">
      <c r="B41" s="308" t="s">
        <v>57</v>
      </c>
      <c r="C41" s="559"/>
      <c r="D41" s="559"/>
      <c r="E41" s="559"/>
      <c r="F41" s="558"/>
      <c r="G41" s="1684"/>
      <c r="H41" s="1618"/>
    </row>
    <row r="42" spans="2:8" x14ac:dyDescent="0.2">
      <c r="B42" s="308" t="s">
        <v>1510</v>
      </c>
      <c r="C42" s="559"/>
      <c r="D42" s="559"/>
      <c r="E42" s="559"/>
      <c r="F42" s="558"/>
      <c r="G42" s="1684"/>
      <c r="H42" s="1618"/>
    </row>
    <row r="43" spans="2:8" x14ac:dyDescent="0.2">
      <c r="B43" s="308" t="s">
        <v>58</v>
      </c>
      <c r="C43" s="559"/>
      <c r="D43" s="559"/>
      <c r="E43" s="559"/>
      <c r="F43" s="558"/>
      <c r="G43" s="1684"/>
      <c r="H43" s="1618"/>
    </row>
    <row r="44" spans="2:8" x14ac:dyDescent="0.2">
      <c r="B44" s="308"/>
      <c r="C44" s="559"/>
      <c r="D44" s="559"/>
      <c r="E44" s="559"/>
      <c r="F44" s="558"/>
      <c r="G44" s="1684"/>
      <c r="H44" s="1618"/>
    </row>
    <row r="45" spans="2:8" x14ac:dyDescent="0.2">
      <c r="B45" s="308" t="s">
        <v>61</v>
      </c>
      <c r="C45" s="559"/>
      <c r="D45" s="559"/>
      <c r="E45" s="559"/>
      <c r="F45" s="558"/>
      <c r="G45" s="1684"/>
      <c r="H45" s="1618"/>
    </row>
    <row r="46" spans="2:8" x14ac:dyDescent="0.2">
      <c r="B46" s="308" t="s">
        <v>60</v>
      </c>
      <c r="C46" s="559"/>
      <c r="D46" s="559"/>
      <c r="E46" s="559"/>
      <c r="F46" s="558"/>
      <c r="G46" s="1684"/>
      <c r="H46" s="1618"/>
    </row>
    <row r="47" spans="2:8" x14ac:dyDescent="0.2">
      <c r="B47" s="308" t="s">
        <v>57</v>
      </c>
      <c r="C47" s="559"/>
      <c r="D47" s="559"/>
      <c r="E47" s="559"/>
      <c r="F47" s="558"/>
      <c r="G47" s="1684"/>
      <c r="H47" s="1518" t="s">
        <v>1796</v>
      </c>
    </row>
    <row r="48" spans="2:8" x14ac:dyDescent="0.2">
      <c r="B48" s="308" t="s">
        <v>62</v>
      </c>
      <c r="C48" s="559"/>
      <c r="D48" s="559"/>
      <c r="E48" s="559"/>
      <c r="F48" s="558"/>
      <c r="G48" s="1684"/>
      <c r="H48" s="1518"/>
    </row>
    <row r="49" spans="1:8" x14ac:dyDescent="0.2">
      <c r="B49" s="308" t="s">
        <v>63</v>
      </c>
      <c r="C49" s="559"/>
      <c r="D49" s="559"/>
      <c r="E49" s="559"/>
      <c r="F49" s="558"/>
      <c r="G49" s="1684"/>
      <c r="H49" s="1518"/>
    </row>
    <row r="50" spans="1:8" x14ac:dyDescent="0.2">
      <c r="B50" s="308" t="s">
        <v>64</v>
      </c>
      <c r="C50" s="559"/>
      <c r="D50" s="559"/>
      <c r="E50" s="559"/>
      <c r="F50" s="558"/>
      <c r="G50" s="1684"/>
      <c r="H50" s="1518"/>
    </row>
    <row r="51" spans="1:8" x14ac:dyDescent="0.2">
      <c r="B51" s="308"/>
      <c r="C51" s="559"/>
      <c r="D51" s="559"/>
      <c r="E51" s="559"/>
      <c r="F51" s="558"/>
      <c r="G51" s="1684"/>
      <c r="H51" s="1518"/>
    </row>
    <row r="52" spans="1:8" x14ac:dyDescent="0.2">
      <c r="B52" s="308" t="s">
        <v>65</v>
      </c>
      <c r="C52" s="559"/>
      <c r="D52" s="559"/>
      <c r="E52" s="559"/>
      <c r="F52" s="558"/>
      <c r="G52" s="1684"/>
      <c r="H52" s="1518"/>
    </row>
    <row r="53" spans="1:8" x14ac:dyDescent="0.2">
      <c r="B53" s="308" t="s">
        <v>60</v>
      </c>
      <c r="C53" s="559"/>
      <c r="D53" s="559"/>
      <c r="E53" s="559"/>
      <c r="F53" s="558"/>
      <c r="G53" s="1684"/>
      <c r="H53" s="1518"/>
    </row>
    <row r="54" spans="1:8" x14ac:dyDescent="0.2">
      <c r="B54" s="308" t="s">
        <v>57</v>
      </c>
      <c r="C54" s="559"/>
      <c r="D54" s="559"/>
      <c r="E54" s="559"/>
      <c r="F54" s="558"/>
      <c r="G54" s="1684"/>
      <c r="H54" s="1518"/>
    </row>
    <row r="55" spans="1:8" x14ac:dyDescent="0.2">
      <c r="B55" s="308" t="s">
        <v>66</v>
      </c>
      <c r="C55" s="559"/>
      <c r="D55" s="559"/>
      <c r="E55" s="559"/>
      <c r="F55" s="558"/>
      <c r="G55" s="1684"/>
      <c r="H55" s="1518"/>
    </row>
    <row r="56" spans="1:8" x14ac:dyDescent="0.2">
      <c r="B56" s="308" t="s">
        <v>67</v>
      </c>
      <c r="C56" s="559"/>
      <c r="D56" s="559"/>
      <c r="E56" s="559"/>
      <c r="F56" s="558"/>
      <c r="G56" s="1684"/>
      <c r="H56" s="1518"/>
    </row>
    <row r="57" spans="1:8" x14ac:dyDescent="0.2">
      <c r="A57" s="1665" t="s">
        <v>570</v>
      </c>
      <c r="B57" s="308" t="s">
        <v>68</v>
      </c>
      <c r="C57" s="559"/>
      <c r="D57" s="559"/>
      <c r="E57" s="559"/>
      <c r="F57" s="558"/>
      <c r="G57" s="1684"/>
      <c r="H57" s="1518"/>
    </row>
    <row r="58" spans="1:8" x14ac:dyDescent="0.2">
      <c r="A58" s="1665"/>
      <c r="B58" s="308" t="s">
        <v>1509</v>
      </c>
      <c r="C58" s="559"/>
      <c r="D58" s="559"/>
      <c r="E58" s="559"/>
      <c r="F58" s="558"/>
      <c r="G58" s="1684"/>
      <c r="H58" s="1518"/>
    </row>
    <row r="59" spans="1:8" x14ac:dyDescent="0.2">
      <c r="A59" s="1665"/>
      <c r="B59" s="308" t="s">
        <v>69</v>
      </c>
      <c r="C59" s="559"/>
      <c r="D59" s="559"/>
      <c r="E59" s="559"/>
      <c r="F59" s="558"/>
      <c r="G59" s="1684"/>
      <c r="H59" s="1518"/>
    </row>
    <row r="60" spans="1:8" x14ac:dyDescent="0.2">
      <c r="A60" s="1665"/>
      <c r="B60" s="308" t="s">
        <v>289</v>
      </c>
      <c r="C60" s="559"/>
      <c r="D60" s="559"/>
      <c r="E60" s="559"/>
      <c r="F60" s="558"/>
      <c r="G60" s="1684"/>
      <c r="H60" s="1518"/>
    </row>
    <row r="61" spans="1:8" x14ac:dyDescent="0.2">
      <c r="A61" s="1665"/>
      <c r="B61" s="308"/>
      <c r="C61" s="559"/>
      <c r="D61" s="559"/>
      <c r="E61" s="559"/>
      <c r="F61" s="558"/>
      <c r="G61" s="1684"/>
      <c r="H61" s="1518"/>
    </row>
    <row r="62" spans="1:8" x14ac:dyDescent="0.2">
      <c r="A62" s="1665"/>
      <c r="B62" s="308"/>
      <c r="C62" s="559"/>
      <c r="D62" s="559"/>
      <c r="E62" s="559"/>
      <c r="F62" s="558"/>
      <c r="G62" s="1684"/>
      <c r="H62" s="1518"/>
    </row>
    <row r="63" spans="1:8" x14ac:dyDescent="0.2">
      <c r="A63" s="1665"/>
      <c r="B63" s="308"/>
      <c r="C63" s="559"/>
      <c r="D63" s="559"/>
      <c r="E63" s="559"/>
      <c r="F63" s="558"/>
      <c r="G63" s="1684"/>
      <c r="H63" s="1518"/>
    </row>
    <row r="64" spans="1:8" x14ac:dyDescent="0.2">
      <c r="A64" s="1665"/>
      <c r="B64" s="308"/>
      <c r="C64" s="559"/>
      <c r="D64" s="559"/>
      <c r="E64" s="559"/>
      <c r="F64" s="558"/>
      <c r="G64" s="1684"/>
      <c r="H64" s="1518"/>
    </row>
    <row r="65" spans="1:8" x14ac:dyDescent="0.2">
      <c r="A65" s="1665"/>
      <c r="B65" s="308"/>
      <c r="C65" s="559"/>
      <c r="D65" s="559"/>
      <c r="E65" s="559"/>
      <c r="F65" s="558"/>
      <c r="G65" s="1684"/>
      <c r="H65" s="1518"/>
    </row>
    <row r="66" spans="1:8" x14ac:dyDescent="0.2">
      <c r="A66" s="1665"/>
      <c r="B66" s="308"/>
      <c r="C66" s="559"/>
      <c r="D66" s="559"/>
      <c r="E66" s="559"/>
      <c r="F66" s="558"/>
      <c r="G66" s="1684"/>
      <c r="H66" s="1518"/>
    </row>
    <row r="67" spans="1:8" x14ac:dyDescent="0.2">
      <c r="A67" s="1665"/>
      <c r="B67" s="308"/>
      <c r="C67" s="559"/>
      <c r="D67" s="559"/>
      <c r="E67" s="559"/>
      <c r="F67" s="558"/>
      <c r="G67" s="1684"/>
      <c r="H67" s="1512" t="str">
        <f>IF('Cover Page'!$E$14&gt;0,'Cover Page'!$E$14,"")</f>
        <v/>
      </c>
    </row>
    <row r="68" spans="1:8" x14ac:dyDescent="0.2">
      <c r="A68" s="1665"/>
      <c r="B68" s="308"/>
      <c r="C68" s="559"/>
      <c r="D68" s="559"/>
      <c r="E68" s="559"/>
      <c r="F68" s="558"/>
      <c r="G68" s="1684"/>
      <c r="H68" s="1512"/>
    </row>
    <row r="69" spans="1:8" x14ac:dyDescent="0.2">
      <c r="A69" s="1665"/>
      <c r="B69" s="308"/>
      <c r="C69" s="559"/>
      <c r="D69" s="559"/>
      <c r="E69" s="559"/>
      <c r="F69" s="558"/>
      <c r="G69" s="1684"/>
      <c r="H69" s="1513"/>
    </row>
    <row r="70" spans="1:8" x14ac:dyDescent="0.2">
      <c r="A70" s="1665"/>
      <c r="B70" s="308"/>
      <c r="C70" s="559"/>
      <c r="D70" s="559"/>
      <c r="E70" s="559"/>
      <c r="F70" s="558"/>
      <c r="G70" s="1684"/>
      <c r="H70" s="1513"/>
    </row>
    <row r="71" spans="1:8" x14ac:dyDescent="0.2">
      <c r="A71" s="1665"/>
      <c r="B71" s="308"/>
      <c r="C71" s="559"/>
      <c r="D71" s="559"/>
      <c r="E71" s="559"/>
      <c r="F71" s="558"/>
      <c r="G71" s="1684"/>
      <c r="H71" s="1042"/>
    </row>
    <row r="72" spans="1:8" x14ac:dyDescent="0.2">
      <c r="A72" s="1665"/>
      <c r="B72" s="308"/>
      <c r="C72" s="559"/>
      <c r="D72" s="559"/>
      <c r="E72" s="559"/>
      <c r="F72" s="558"/>
      <c r="G72" s="1684"/>
      <c r="H72" s="1042"/>
    </row>
    <row r="73" spans="1:8" x14ac:dyDescent="0.2">
      <c r="A73" s="1665"/>
      <c r="B73" s="308"/>
      <c r="C73" s="559"/>
      <c r="D73" s="559"/>
      <c r="E73" s="559"/>
      <c r="F73" s="558"/>
      <c r="G73" s="1684"/>
      <c r="H73" s="1042"/>
    </row>
    <row r="74" spans="1:8" x14ac:dyDescent="0.2">
      <c r="A74" s="1665"/>
      <c r="B74" s="308"/>
      <c r="C74" s="559"/>
      <c r="D74" s="559"/>
      <c r="E74" s="559"/>
      <c r="F74" s="558"/>
      <c r="G74" s="1684"/>
      <c r="H74" s="1042"/>
    </row>
    <row r="75" spans="1:8" x14ac:dyDescent="0.2">
      <c r="A75" s="1665"/>
      <c r="B75" s="308"/>
      <c r="C75" s="559"/>
      <c r="D75" s="559"/>
      <c r="E75" s="559"/>
      <c r="F75" s="558"/>
      <c r="G75" s="1684"/>
      <c r="H75" s="1042"/>
    </row>
    <row r="76" spans="1:8" ht="13.5" thickBot="1" x14ac:dyDescent="0.25">
      <c r="A76" s="1665"/>
      <c r="B76" s="305"/>
      <c r="C76" s="677"/>
      <c r="D76" s="677"/>
      <c r="E76" s="677"/>
      <c r="F76" s="678"/>
      <c r="G76" s="1684"/>
      <c r="H76" s="1042"/>
    </row>
    <row r="77" spans="1:8" s="509" customFormat="1" x14ac:dyDescent="0.2">
      <c r="H77" s="886"/>
    </row>
    <row r="78" spans="1:8" s="509" customFormat="1" x14ac:dyDescent="0.2">
      <c r="H78" s="886"/>
    </row>
    <row r="79" spans="1:8" s="509" customFormat="1" x14ac:dyDescent="0.2">
      <c r="H79" s="886"/>
    </row>
    <row r="80" spans="1:8" s="509" customFormat="1" x14ac:dyDescent="0.2">
      <c r="H80" s="886"/>
    </row>
    <row r="81" spans="8:8" s="509" customFormat="1" x14ac:dyDescent="0.2">
      <c r="H81" s="886"/>
    </row>
    <row r="82" spans="8:8" s="509" customFormat="1" x14ac:dyDescent="0.2"/>
    <row r="83" spans="8:8" s="509" customFormat="1" x14ac:dyDescent="0.2"/>
    <row r="84" spans="8:8" s="509" customFormat="1" x14ac:dyDescent="0.2"/>
    <row r="85" spans="8:8" s="509" customFormat="1" x14ac:dyDescent="0.2"/>
    <row r="86" spans="8:8" s="509" customFormat="1" x14ac:dyDescent="0.2"/>
    <row r="87" spans="8:8" s="509" customFormat="1" x14ac:dyDescent="0.2"/>
    <row r="88" spans="8:8" s="509" customFormat="1" x14ac:dyDescent="0.2"/>
  </sheetData>
  <sheetProtection password="C9B0" sheet="1" objects="1" scenarios="1" formatCells="0" formatRows="0" insertRows="0"/>
  <customSheetViews>
    <customSheetView guid="{56330057-FDF7-4F01-A54F-39862AA5437F}" scale="75" showGridLines="0" fitToPage="1" topLeftCell="C1">
      <selection sqref="A1:K5"/>
      <pageMargins left="0.5" right="0.5" top="0.5" bottom="0.5" header="0" footer="0.5"/>
      <printOptions horizontalCentered="1" gridLines="1"/>
      <pageSetup scale="55" orientation="landscape" r:id="rId1"/>
      <headerFooter alignWithMargins="0"/>
    </customSheetView>
    <customSheetView guid="{5798407D-750F-4210-A659-AB18B2146EC8}" scale="75" showGridLines="0" fitToPage="1" showRuler="0">
      <pageMargins left="0.5" right="0.5" top="0.5" bottom="0.5" header="0" footer="0.5"/>
      <printOptions horizontalCentered="1"/>
      <pageSetup scale="54" orientation="landscape" r:id="rId2"/>
      <headerFooter alignWithMargins="0"/>
    </customSheetView>
    <customSheetView guid="{2A3615D7-7698-4568-8705-B8674009C55E}" scale="75" showGridLines="0" fitToPage="1" topLeftCell="C1">
      <selection sqref="A1:K5"/>
      <pageMargins left="0.5" right="0.5" top="0.5" bottom="0.5" header="0" footer="0.5"/>
      <printOptions horizontalCentered="1" gridLines="1"/>
      <pageSetup scale="55" orientation="landscape" r:id="rId3"/>
      <headerFooter alignWithMargins="0"/>
    </customSheetView>
    <customSheetView guid="{FFE0FEC9-02DE-4FCF-B2B2-8C86F1867C4E}" scale="75" showGridLines="0" fitToPage="1" topLeftCell="C1">
      <selection sqref="A1:K5"/>
      <pageMargins left="0.5" right="0.5" top="0.5" bottom="0.5" header="0" footer="0.5"/>
      <printOptions horizontalCentered="1" gridLines="1"/>
      <pageSetup scale="55" orientation="landscape" r:id="rId4"/>
      <headerFooter alignWithMargins="0"/>
    </customSheetView>
  </customSheetViews>
  <mergeCells count="9">
    <mergeCell ref="B1:F1"/>
    <mergeCell ref="B3:F3"/>
    <mergeCell ref="A57:A76"/>
    <mergeCell ref="H1:H5"/>
    <mergeCell ref="H47:H66"/>
    <mergeCell ref="H6:H46"/>
    <mergeCell ref="G1:G8"/>
    <mergeCell ref="G9:G76"/>
    <mergeCell ref="H67:H70"/>
  </mergeCells>
  <phoneticPr fontId="0" type="noConversion"/>
  <printOptions horizontalCentered="1"/>
  <pageMargins left="0.5" right="0.5" top="0.5" bottom="0.5" header="0" footer="0.5"/>
  <pageSetup scale="54" orientation="landscape" r:id="rId5"/>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K98"/>
  <sheetViews>
    <sheetView showGridLines="0" view="pageBreakPreview" zoomScale="85" zoomScaleNormal="100" zoomScaleSheetLayoutView="85" workbookViewId="0"/>
  </sheetViews>
  <sheetFormatPr defaultRowHeight="12.75" x14ac:dyDescent="0.2"/>
  <cols>
    <col min="1" max="1" width="3.7109375" customWidth="1"/>
    <col min="2" max="2" width="2.7109375" style="920" customWidth="1"/>
    <col min="3" max="3" width="50.5703125" customWidth="1"/>
    <col min="4" max="4" width="27.28515625" customWidth="1"/>
    <col min="5" max="6" width="27.140625" customWidth="1"/>
    <col min="7" max="7" width="27.5703125" customWidth="1"/>
    <col min="8" max="8" width="2" style="42" customWidth="1"/>
    <col min="9" max="9" width="3.28515625" style="932" customWidth="1"/>
    <col min="10" max="10" width="0.85546875" style="44" customWidth="1"/>
    <col min="11" max="11" width="3.140625" style="932" customWidth="1"/>
  </cols>
  <sheetData>
    <row r="1" spans="2:11" x14ac:dyDescent="0.2">
      <c r="C1" s="2" t="s">
        <v>657</v>
      </c>
      <c r="D1" s="2"/>
      <c r="E1" s="2"/>
      <c r="F1" s="2"/>
      <c r="G1" s="2"/>
      <c r="I1" s="922">
        <v>2</v>
      </c>
      <c r="K1" s="922">
        <v>1</v>
      </c>
    </row>
    <row r="2" spans="2:11" ht="13.5" customHeight="1" thickBot="1" x14ac:dyDescent="0.25">
      <c r="C2" s="176"/>
      <c r="D2" s="176"/>
      <c r="E2" s="176"/>
      <c r="F2" s="176"/>
      <c r="G2" s="176"/>
      <c r="I2" s="2070" t="s">
        <v>658</v>
      </c>
    </row>
    <row r="3" spans="2:11" x14ac:dyDescent="0.2">
      <c r="C3" s="919"/>
      <c r="D3" s="50"/>
      <c r="E3" s="50"/>
      <c r="F3" s="50"/>
      <c r="G3" s="186"/>
      <c r="I3" s="2070"/>
      <c r="K3" s="939"/>
    </row>
    <row r="4" spans="2:11" s="30" customFormat="1" x14ac:dyDescent="0.2">
      <c r="B4" s="920"/>
      <c r="C4" s="918"/>
      <c r="D4" s="17"/>
      <c r="E4" s="17"/>
      <c r="F4" s="17" t="s">
        <v>659</v>
      </c>
      <c r="G4" s="187" t="s">
        <v>659</v>
      </c>
      <c r="H4" s="42"/>
      <c r="I4" s="2070"/>
      <c r="J4" s="44"/>
      <c r="K4" s="939"/>
    </row>
    <row r="5" spans="2:11" s="30" customFormat="1" x14ac:dyDescent="0.2">
      <c r="B5" s="920"/>
      <c r="C5" s="1041" t="s">
        <v>660</v>
      </c>
      <c r="D5" s="17" t="s">
        <v>763</v>
      </c>
      <c r="E5" s="17" t="s">
        <v>661</v>
      </c>
      <c r="F5" s="17" t="s">
        <v>662</v>
      </c>
      <c r="G5" s="187" t="s">
        <v>663</v>
      </c>
      <c r="H5" s="42"/>
      <c r="I5" s="2070"/>
      <c r="J5" s="44"/>
      <c r="K5" s="939"/>
    </row>
    <row r="6" spans="2:11" x14ac:dyDescent="0.2">
      <c r="C6" s="917"/>
      <c r="D6" s="18"/>
      <c r="E6" s="18"/>
      <c r="F6" s="18"/>
      <c r="G6" s="188"/>
      <c r="I6" s="2070"/>
      <c r="K6" s="939"/>
    </row>
    <row r="7" spans="2:11" x14ac:dyDescent="0.2">
      <c r="C7" s="936"/>
      <c r="D7" s="548"/>
      <c r="E7" s="548"/>
      <c r="F7" s="548"/>
      <c r="G7" s="549"/>
      <c r="I7" s="2070"/>
      <c r="K7" s="939"/>
    </row>
    <row r="8" spans="2:11" x14ac:dyDescent="0.2">
      <c r="B8" s="920">
        <v>3</v>
      </c>
      <c r="C8" s="934"/>
      <c r="D8" s="525"/>
      <c r="E8" s="525"/>
      <c r="F8" s="525"/>
      <c r="G8" s="526"/>
      <c r="I8" s="2070"/>
      <c r="K8" s="939"/>
    </row>
    <row r="9" spans="2:11" ht="12.75" customHeight="1" x14ac:dyDescent="0.2">
      <c r="C9" s="934"/>
      <c r="D9" s="525"/>
      <c r="E9" s="525"/>
      <c r="F9" s="525"/>
      <c r="G9" s="526"/>
      <c r="I9" s="2069" t="str">
        <f>IF('Cover Page'!$A$1&gt;0,'Cover Page'!$A$1," ")</f>
        <v xml:space="preserve"> </v>
      </c>
      <c r="J9" s="924"/>
      <c r="K9" s="939"/>
    </row>
    <row r="10" spans="2:11" ht="12.75" customHeight="1" x14ac:dyDescent="0.2">
      <c r="B10" s="920">
        <v>4</v>
      </c>
      <c r="C10" s="934"/>
      <c r="D10" s="525"/>
      <c r="E10" s="525"/>
      <c r="F10" s="525"/>
      <c r="G10" s="526"/>
      <c r="I10" s="2069"/>
      <c r="J10" s="923"/>
      <c r="K10" s="939"/>
    </row>
    <row r="11" spans="2:11" x14ac:dyDescent="0.2">
      <c r="C11" s="934"/>
      <c r="D11" s="525"/>
      <c r="E11" s="525"/>
      <c r="F11" s="525"/>
      <c r="G11" s="526"/>
      <c r="I11" s="2069"/>
      <c r="J11" s="923"/>
      <c r="K11" s="939"/>
    </row>
    <row r="12" spans="2:11" x14ac:dyDescent="0.2">
      <c r="B12" s="920">
        <v>5</v>
      </c>
      <c r="C12" s="934"/>
      <c r="D12" s="525"/>
      <c r="E12" s="525"/>
      <c r="F12" s="525"/>
      <c r="G12" s="526"/>
      <c r="I12" s="2069"/>
      <c r="J12" s="923"/>
      <c r="K12" s="939"/>
    </row>
    <row r="13" spans="2:11" x14ac:dyDescent="0.2">
      <c r="C13" s="934"/>
      <c r="D13" s="525"/>
      <c r="E13" s="525"/>
      <c r="F13" s="525"/>
      <c r="G13" s="526"/>
      <c r="I13" s="2069"/>
      <c r="J13" s="923"/>
      <c r="K13" s="939"/>
    </row>
    <row r="14" spans="2:11" x14ac:dyDescent="0.2">
      <c r="B14" s="920">
        <v>6</v>
      </c>
      <c r="C14" s="934"/>
      <c r="D14" s="525"/>
      <c r="E14" s="525"/>
      <c r="F14" s="525"/>
      <c r="G14" s="526"/>
      <c r="I14" s="2069"/>
      <c r="J14" s="923"/>
      <c r="K14" s="939"/>
    </row>
    <row r="15" spans="2:11" x14ac:dyDescent="0.2">
      <c r="C15" s="934"/>
      <c r="D15" s="525"/>
      <c r="E15" s="525"/>
      <c r="F15" s="525"/>
      <c r="G15" s="526"/>
      <c r="I15" s="2069"/>
      <c r="J15" s="925"/>
      <c r="K15" s="939"/>
    </row>
    <row r="16" spans="2:11" x14ac:dyDescent="0.2">
      <c r="B16" s="920">
        <v>7</v>
      </c>
      <c r="C16" s="934"/>
      <c r="D16" s="525"/>
      <c r="E16" s="525"/>
      <c r="F16" s="525"/>
      <c r="G16" s="526"/>
      <c r="I16" s="2069"/>
      <c r="J16" s="926"/>
      <c r="K16" s="939"/>
    </row>
    <row r="17" spans="2:11" ht="12.75" customHeight="1" x14ac:dyDescent="0.2">
      <c r="C17" s="934"/>
      <c r="D17" s="525"/>
      <c r="E17" s="525"/>
      <c r="F17" s="525"/>
      <c r="G17" s="526"/>
      <c r="I17" s="2069"/>
      <c r="J17" s="926"/>
      <c r="K17" s="939"/>
    </row>
    <row r="18" spans="2:11" ht="12.75" customHeight="1" x14ac:dyDescent="0.2">
      <c r="B18" s="920">
        <v>8</v>
      </c>
      <c r="C18" s="934"/>
      <c r="D18" s="525"/>
      <c r="E18" s="525"/>
      <c r="F18" s="525"/>
      <c r="G18" s="526"/>
      <c r="I18" s="2069"/>
      <c r="J18" s="926"/>
      <c r="K18" s="939"/>
    </row>
    <row r="19" spans="2:11" x14ac:dyDescent="0.2">
      <c r="C19" s="934"/>
      <c r="D19" s="525"/>
      <c r="E19" s="525"/>
      <c r="F19" s="525"/>
      <c r="G19" s="526"/>
      <c r="I19" s="2069"/>
      <c r="J19" s="926"/>
      <c r="K19" s="939"/>
    </row>
    <row r="20" spans="2:11" x14ac:dyDescent="0.2">
      <c r="B20" s="920">
        <v>9</v>
      </c>
      <c r="C20" s="934"/>
      <c r="D20" s="525"/>
      <c r="E20" s="525"/>
      <c r="F20" s="525"/>
      <c r="G20" s="526"/>
      <c r="I20" s="2069"/>
      <c r="J20" s="926"/>
      <c r="K20" s="939"/>
    </row>
    <row r="21" spans="2:11" x14ac:dyDescent="0.2">
      <c r="C21" s="934"/>
      <c r="D21" s="525"/>
      <c r="E21" s="525"/>
      <c r="F21" s="525"/>
      <c r="G21" s="526"/>
      <c r="I21" s="2069"/>
      <c r="J21" s="926"/>
      <c r="K21" s="939"/>
    </row>
    <row r="22" spans="2:11" x14ac:dyDescent="0.2">
      <c r="B22" s="920">
        <v>10</v>
      </c>
      <c r="C22" s="934"/>
      <c r="D22" s="525"/>
      <c r="E22" s="525"/>
      <c r="F22" s="525"/>
      <c r="G22" s="526"/>
      <c r="I22" s="2069"/>
      <c r="J22" s="926"/>
      <c r="K22" s="939"/>
    </row>
    <row r="23" spans="2:11" x14ac:dyDescent="0.2">
      <c r="C23" s="934"/>
      <c r="D23" s="525"/>
      <c r="E23" s="525"/>
      <c r="F23" s="525"/>
      <c r="G23" s="526"/>
      <c r="I23" s="2069"/>
      <c r="J23" s="926"/>
      <c r="K23" s="939"/>
    </row>
    <row r="24" spans="2:11" x14ac:dyDescent="0.2">
      <c r="B24" s="920">
        <v>11</v>
      </c>
      <c r="C24" s="934"/>
      <c r="D24" s="525"/>
      <c r="E24" s="525"/>
      <c r="F24" s="525"/>
      <c r="G24" s="526"/>
      <c r="I24" s="2069"/>
      <c r="J24" s="926"/>
      <c r="K24" s="939"/>
    </row>
    <row r="25" spans="2:11" x14ac:dyDescent="0.2">
      <c r="C25" s="934"/>
      <c r="D25" s="525"/>
      <c r="E25" s="525"/>
      <c r="F25" s="525"/>
      <c r="G25" s="526"/>
      <c r="I25" s="2069"/>
      <c r="J25" s="926"/>
      <c r="K25" s="2071" t="s">
        <v>1796</v>
      </c>
    </row>
    <row r="26" spans="2:11" ht="13.5" thickBot="1" x14ac:dyDescent="0.25">
      <c r="B26" s="920">
        <v>12</v>
      </c>
      <c r="C26" s="938"/>
      <c r="D26" s="515"/>
      <c r="E26" s="515"/>
      <c r="F26" s="515"/>
      <c r="G26" s="516"/>
      <c r="I26" s="2069"/>
      <c r="J26" s="926"/>
      <c r="K26" s="2071"/>
    </row>
    <row r="27" spans="2:11" x14ac:dyDescent="0.2">
      <c r="C27" s="278"/>
      <c r="D27" s="278"/>
      <c r="E27" s="278"/>
      <c r="F27" s="278"/>
      <c r="G27" s="278"/>
      <c r="I27" s="2069"/>
      <c r="J27" s="926"/>
      <c r="K27" s="2071"/>
    </row>
    <row r="28" spans="2:11" x14ac:dyDescent="0.2">
      <c r="C28" s="2" t="s">
        <v>664</v>
      </c>
      <c r="D28" s="2"/>
      <c r="E28" s="2"/>
      <c r="F28" s="2"/>
      <c r="G28" s="2"/>
      <c r="I28" s="2069"/>
      <c r="J28" s="926"/>
      <c r="K28" s="2071"/>
    </row>
    <row r="29" spans="2:11" ht="8.1" customHeight="1" thickBot="1" x14ac:dyDescent="0.25">
      <c r="C29" s="42"/>
      <c r="D29" s="42"/>
      <c r="E29" s="42"/>
      <c r="F29" s="42"/>
      <c r="G29" s="42"/>
      <c r="I29" s="2069"/>
      <c r="J29" s="926"/>
      <c r="K29" s="2071"/>
    </row>
    <row r="30" spans="2:11" x14ac:dyDescent="0.2">
      <c r="C30" s="927"/>
      <c r="D30" s="50"/>
      <c r="E30" s="50"/>
      <c r="F30" s="50"/>
      <c r="G30" s="186"/>
      <c r="I30" s="2069"/>
      <c r="J30" s="926"/>
      <c r="K30" s="2071"/>
    </row>
    <row r="31" spans="2:11" s="81" customFormat="1" x14ac:dyDescent="0.2">
      <c r="B31" s="920">
        <v>13</v>
      </c>
      <c r="C31" s="918"/>
      <c r="D31" s="17" t="s">
        <v>665</v>
      </c>
      <c r="E31" s="17" t="s">
        <v>665</v>
      </c>
      <c r="F31" s="17" t="s">
        <v>665</v>
      </c>
      <c r="G31" s="187" t="s">
        <v>665</v>
      </c>
      <c r="H31" s="42"/>
      <c r="I31" s="2069"/>
      <c r="J31" s="926"/>
      <c r="K31" s="2071"/>
    </row>
    <row r="32" spans="2:11" x14ac:dyDescent="0.2">
      <c r="C32" s="928"/>
      <c r="D32" s="18"/>
      <c r="E32" s="18"/>
      <c r="F32" s="18"/>
      <c r="G32" s="188"/>
      <c r="I32" s="2069"/>
      <c r="J32" s="926"/>
      <c r="K32" s="2071"/>
    </row>
    <row r="33" spans="2:11" x14ac:dyDescent="0.2">
      <c r="C33" s="937" t="s">
        <v>666</v>
      </c>
      <c r="D33" s="548"/>
      <c r="E33" s="548"/>
      <c r="F33" s="548"/>
      <c r="G33" s="549"/>
      <c r="I33" s="2069"/>
      <c r="J33" s="926"/>
      <c r="K33" s="2071"/>
    </row>
    <row r="34" spans="2:11" x14ac:dyDescent="0.2">
      <c r="B34" s="920">
        <v>14</v>
      </c>
      <c r="C34" s="199"/>
      <c r="D34" s="525"/>
      <c r="E34" s="525"/>
      <c r="F34" s="525"/>
      <c r="G34" s="526"/>
      <c r="I34" s="2069"/>
      <c r="J34" s="926"/>
      <c r="K34" s="2071"/>
    </row>
    <row r="35" spans="2:11" x14ac:dyDescent="0.2">
      <c r="C35" s="199" t="s">
        <v>667</v>
      </c>
      <c r="D35" s="525"/>
      <c r="E35" s="525"/>
      <c r="F35" s="525"/>
      <c r="G35" s="526"/>
      <c r="I35" s="2069"/>
      <c r="J35" s="926"/>
      <c r="K35" s="2071"/>
    </row>
    <row r="36" spans="2:11" x14ac:dyDescent="0.2">
      <c r="B36" s="920">
        <v>15</v>
      </c>
      <c r="C36" s="199"/>
      <c r="D36" s="525"/>
      <c r="E36" s="525"/>
      <c r="F36" s="525"/>
      <c r="G36" s="526"/>
      <c r="I36" s="2069"/>
      <c r="J36" s="926"/>
      <c r="K36" s="2071"/>
    </row>
    <row r="37" spans="2:11" x14ac:dyDescent="0.2">
      <c r="C37" s="199" t="s">
        <v>668</v>
      </c>
      <c r="D37" s="525"/>
      <c r="E37" s="525"/>
      <c r="F37" s="525"/>
      <c r="G37" s="526"/>
      <c r="I37" s="2069"/>
      <c r="J37" s="926"/>
      <c r="K37" s="2071"/>
    </row>
    <row r="38" spans="2:11" x14ac:dyDescent="0.2">
      <c r="B38" s="920">
        <v>16</v>
      </c>
      <c r="C38" s="199"/>
      <c r="D38" s="525"/>
      <c r="E38" s="525"/>
      <c r="F38" s="525"/>
      <c r="G38" s="526"/>
      <c r="I38" s="2069"/>
      <c r="J38" s="926"/>
      <c r="K38" s="2071"/>
    </row>
    <row r="39" spans="2:11" x14ac:dyDescent="0.2">
      <c r="C39" s="199" t="s">
        <v>669</v>
      </c>
      <c r="D39" s="525"/>
      <c r="E39" s="525"/>
      <c r="F39" s="525"/>
      <c r="G39" s="526"/>
      <c r="I39" s="2069"/>
      <c r="J39" s="926"/>
      <c r="K39" s="2071"/>
    </row>
    <row r="40" spans="2:11" x14ac:dyDescent="0.2">
      <c r="B40" s="920">
        <v>17</v>
      </c>
      <c r="C40" s="199"/>
      <c r="D40" s="525"/>
      <c r="E40" s="525"/>
      <c r="F40" s="525"/>
      <c r="G40" s="526"/>
      <c r="I40" s="2069"/>
      <c r="J40" s="926"/>
      <c r="K40" s="2071"/>
    </row>
    <row r="41" spans="2:11" x14ac:dyDescent="0.2">
      <c r="C41" s="199" t="s">
        <v>670</v>
      </c>
      <c r="D41" s="525"/>
      <c r="E41" s="525"/>
      <c r="F41" s="525"/>
      <c r="G41" s="526"/>
      <c r="I41" s="2069"/>
      <c r="J41" s="926"/>
      <c r="K41" s="2071"/>
    </row>
    <row r="42" spans="2:11" x14ac:dyDescent="0.2">
      <c r="B42" s="920">
        <v>18</v>
      </c>
      <c r="C42" s="199"/>
      <c r="D42" s="525"/>
      <c r="E42" s="525"/>
      <c r="F42" s="525"/>
      <c r="G42" s="526"/>
      <c r="I42" s="2069"/>
      <c r="J42" s="926"/>
      <c r="K42" s="2071"/>
    </row>
    <row r="43" spans="2:11" x14ac:dyDescent="0.2">
      <c r="C43" s="199" t="s">
        <v>671</v>
      </c>
      <c r="D43" s="525"/>
      <c r="E43" s="525"/>
      <c r="F43" s="525"/>
      <c r="G43" s="526"/>
      <c r="I43" s="2069"/>
      <c r="J43" s="926"/>
      <c r="K43" s="2071"/>
    </row>
    <row r="44" spans="2:11" x14ac:dyDescent="0.2">
      <c r="B44" s="920">
        <v>19</v>
      </c>
      <c r="C44" s="199"/>
      <c r="D44" s="525"/>
      <c r="E44" s="525"/>
      <c r="F44" s="525"/>
      <c r="G44" s="526"/>
      <c r="I44" s="2069"/>
      <c r="J44" s="926"/>
      <c r="K44" s="2071"/>
    </row>
    <row r="45" spans="2:11" x14ac:dyDescent="0.2">
      <c r="C45" s="199" t="s">
        <v>672</v>
      </c>
      <c r="D45" s="525"/>
      <c r="E45" s="525"/>
      <c r="F45" s="525"/>
      <c r="G45" s="526"/>
      <c r="I45" s="2069"/>
      <c r="J45" s="926"/>
      <c r="K45" s="2071"/>
    </row>
    <row r="46" spans="2:11" x14ac:dyDescent="0.2">
      <c r="B46" s="920">
        <v>20</v>
      </c>
      <c r="C46" s="199"/>
      <c r="D46" s="525"/>
      <c r="E46" s="525"/>
      <c r="F46" s="525"/>
      <c r="G46" s="526"/>
      <c r="I46" s="2069"/>
      <c r="J46" s="926"/>
      <c r="K46" s="2071"/>
    </row>
    <row r="47" spans="2:11" x14ac:dyDescent="0.2">
      <c r="C47" s="199" t="s">
        <v>673</v>
      </c>
      <c r="D47" s="525"/>
      <c r="E47" s="525"/>
      <c r="F47" s="525"/>
      <c r="G47" s="526"/>
      <c r="I47" s="2069"/>
      <c r="J47" s="926"/>
      <c r="K47" s="2071"/>
    </row>
    <row r="48" spans="2:11" ht="15.75" customHeight="1" x14ac:dyDescent="0.2">
      <c r="B48" s="920">
        <v>21</v>
      </c>
      <c r="C48" s="199"/>
      <c r="D48" s="525"/>
      <c r="E48" s="525"/>
      <c r="F48" s="525"/>
      <c r="G48" s="941"/>
      <c r="I48" s="2069"/>
      <c r="J48" s="926"/>
      <c r="K48" s="2071"/>
    </row>
    <row r="49" spans="1:11" x14ac:dyDescent="0.2">
      <c r="A49" s="2068" t="s">
        <v>676</v>
      </c>
      <c r="C49" s="199" t="s">
        <v>674</v>
      </c>
      <c r="D49" s="525"/>
      <c r="E49" s="525"/>
      <c r="F49" s="525"/>
      <c r="G49" s="526"/>
      <c r="I49" s="2069"/>
      <c r="J49" s="926"/>
      <c r="K49" s="2069" t="str">
        <f>IF('Cover Page'!$E$14&gt;0,'Cover Page'!$E$14," ")</f>
        <v xml:space="preserve"> </v>
      </c>
    </row>
    <row r="50" spans="1:11" x14ac:dyDescent="0.2">
      <c r="A50" s="2068"/>
      <c r="B50" s="920">
        <v>22</v>
      </c>
      <c r="C50" s="199"/>
      <c r="D50" s="525"/>
      <c r="E50" s="525"/>
      <c r="F50" s="525"/>
      <c r="G50" s="526"/>
      <c r="I50" s="2069"/>
      <c r="J50" s="926"/>
      <c r="K50" s="2069"/>
    </row>
    <row r="51" spans="1:11" x14ac:dyDescent="0.2">
      <c r="A51" s="2068"/>
      <c r="C51" s="199" t="s">
        <v>675</v>
      </c>
      <c r="D51" s="525"/>
      <c r="E51" s="525"/>
      <c r="F51" s="525"/>
      <c r="G51" s="526"/>
      <c r="I51" s="2069"/>
      <c r="J51" s="926"/>
      <c r="K51" s="2069"/>
    </row>
    <row r="52" spans="1:11" ht="13.5" thickBot="1" x14ac:dyDescent="0.25">
      <c r="A52" s="2068"/>
      <c r="B52" s="920">
        <v>23</v>
      </c>
      <c r="C52" s="935"/>
      <c r="D52" s="515"/>
      <c r="E52" s="515"/>
      <c r="F52" s="515"/>
      <c r="G52" s="516"/>
      <c r="I52" s="2069"/>
      <c r="J52" s="83"/>
      <c r="K52" s="2069"/>
    </row>
    <row r="53" spans="1:11" x14ac:dyDescent="0.2">
      <c r="A53" s="2068"/>
      <c r="C53" s="509"/>
      <c r="D53" s="509"/>
      <c r="E53" s="509"/>
      <c r="F53" s="509"/>
      <c r="G53" s="509"/>
      <c r="I53" s="940"/>
      <c r="J53" s="83"/>
      <c r="K53" s="939"/>
    </row>
    <row r="54" spans="1:11" x14ac:dyDescent="0.2">
      <c r="C54" s="509"/>
      <c r="D54" s="509"/>
      <c r="E54" s="509"/>
      <c r="F54" s="509"/>
      <c r="G54" s="509"/>
      <c r="I54" s="940"/>
      <c r="J54" s="83"/>
      <c r="K54" s="939"/>
    </row>
    <row r="55" spans="1:11" x14ac:dyDescent="0.2">
      <c r="C55" s="509"/>
      <c r="D55" s="509"/>
      <c r="E55" s="509"/>
      <c r="F55" s="509"/>
      <c r="G55" s="509"/>
      <c r="I55" s="940"/>
      <c r="J55" s="42"/>
      <c r="K55" s="939"/>
    </row>
    <row r="56" spans="1:11" x14ac:dyDescent="0.2">
      <c r="C56" s="509"/>
      <c r="D56" s="509"/>
      <c r="E56" s="509"/>
      <c r="F56" s="509"/>
      <c r="G56" s="509"/>
      <c r="I56" s="940"/>
      <c r="J56" s="42"/>
      <c r="K56" s="169"/>
    </row>
    <row r="57" spans="1:11" x14ac:dyDescent="0.2">
      <c r="C57" s="509"/>
      <c r="D57" s="509"/>
      <c r="E57" s="509"/>
      <c r="F57" s="509"/>
      <c r="G57" s="509"/>
      <c r="I57" s="940"/>
      <c r="J57" s="42"/>
      <c r="K57" s="169"/>
    </row>
    <row r="58" spans="1:11" ht="12.75" customHeight="1" x14ac:dyDescent="0.2">
      <c r="C58" s="509"/>
      <c r="D58" s="509"/>
      <c r="E58" s="509"/>
      <c r="F58" s="509"/>
      <c r="G58" s="509"/>
      <c r="I58" s="940"/>
      <c r="J58" s="42"/>
      <c r="K58" s="169"/>
    </row>
    <row r="59" spans="1:11" x14ac:dyDescent="0.2">
      <c r="C59" s="509"/>
      <c r="D59" s="509"/>
      <c r="E59" s="509"/>
      <c r="F59" s="509"/>
      <c r="G59" s="509"/>
      <c r="I59" s="940"/>
      <c r="J59" s="42"/>
      <c r="K59" s="169"/>
    </row>
    <row r="60" spans="1:11" s="509" customFormat="1" x14ac:dyDescent="0.2">
      <c r="B60" s="929"/>
      <c r="H60" s="930"/>
      <c r="I60" s="931"/>
      <c r="J60" s="828"/>
      <c r="K60" s="931"/>
    </row>
    <row r="61" spans="1:11" x14ac:dyDescent="0.2">
      <c r="C61" s="509"/>
      <c r="D61" s="509"/>
      <c r="E61" s="509"/>
      <c r="F61" s="509"/>
      <c r="G61" s="509"/>
    </row>
    <row r="62" spans="1:11" x14ac:dyDescent="0.2">
      <c r="C62" s="509"/>
      <c r="D62" s="509"/>
      <c r="E62" s="509"/>
      <c r="F62" s="509"/>
      <c r="G62" s="509"/>
    </row>
    <row r="63" spans="1:11" x14ac:dyDescent="0.2">
      <c r="C63" s="509"/>
      <c r="D63" s="509"/>
      <c r="E63" s="509"/>
      <c r="F63" s="509"/>
      <c r="G63" s="509"/>
    </row>
    <row r="64" spans="1:11" ht="12.75" customHeight="1" x14ac:dyDescent="0.2">
      <c r="C64" s="509"/>
      <c r="D64" s="509"/>
      <c r="E64" s="509"/>
      <c r="F64" s="509"/>
      <c r="G64" s="509"/>
    </row>
    <row r="65" spans="2:10" x14ac:dyDescent="0.2">
      <c r="C65" s="509"/>
      <c r="D65" s="509"/>
      <c r="E65" s="509"/>
      <c r="F65" s="509"/>
      <c r="G65" s="509"/>
    </row>
    <row r="66" spans="2:10" x14ac:dyDescent="0.2">
      <c r="C66" s="509"/>
      <c r="D66" s="509"/>
      <c r="E66" s="509"/>
      <c r="F66" s="509"/>
      <c r="G66" s="509"/>
    </row>
    <row r="67" spans="2:10" x14ac:dyDescent="0.2">
      <c r="C67" s="509"/>
      <c r="D67" s="509"/>
      <c r="E67" s="509"/>
      <c r="F67" s="509"/>
      <c r="G67" s="509"/>
    </row>
    <row r="68" spans="2:10" x14ac:dyDescent="0.2">
      <c r="C68" s="509"/>
      <c r="D68" s="509"/>
      <c r="E68" s="509"/>
      <c r="F68" s="509"/>
      <c r="G68" s="509"/>
    </row>
    <row r="69" spans="2:10" x14ac:dyDescent="0.2">
      <c r="C69" s="509"/>
      <c r="D69" s="509"/>
      <c r="E69" s="509"/>
      <c r="F69" s="509"/>
      <c r="G69" s="509"/>
    </row>
    <row r="70" spans="2:10" x14ac:dyDescent="0.2">
      <c r="C70" s="509"/>
      <c r="D70" s="509"/>
      <c r="E70" s="509"/>
      <c r="F70" s="509"/>
      <c r="G70" s="509"/>
    </row>
    <row r="73" spans="2:10" x14ac:dyDescent="0.2">
      <c r="J73" s="279"/>
    </row>
    <row r="80" spans="2:10" x14ac:dyDescent="0.2">
      <c r="B80" s="916"/>
    </row>
    <row r="83" spans="9:9" x14ac:dyDescent="0.2">
      <c r="I83" s="933"/>
    </row>
    <row r="98" spans="2:2" x14ac:dyDescent="0.2">
      <c r="B98"/>
    </row>
  </sheetData>
  <sheetProtection password="C9B0" sheet="1" objects="1" scenarios="1" formatCells="0" formatColumns="0" formatRows="0" insertColumns="0" insertRows="0"/>
  <customSheetViews>
    <customSheetView guid="{56330057-FDF7-4F01-A54F-39862AA5437F}" showPageBreaks="1" showGridLines="0" fitToPage="1" printArea="1" view="pageBreakPreview">
      <selection sqref="A1:K8"/>
      <pageMargins left="0.2" right="0.2" top="0.5" bottom="0.5" header="0.25" footer="0.25"/>
      <printOptions horizontalCentered="1" gridLines="1"/>
      <pageSetup scale="77" orientation="landscape" horizontalDpi="1200" verticalDpi="1200" r:id="rId1"/>
      <headerFooter alignWithMargins="0"/>
    </customSheetView>
    <customSheetView guid="{5798407D-750F-4210-A659-AB18B2146EC8}" scale="60" showPageBreaks="1" showGridLines="0" fitToPage="1" printArea="1" view="pageBreakPreview" showRuler="0">
      <selection activeCell="D16" sqref="D16"/>
      <pageMargins left="0.2" right="0.2" top="0.5" bottom="0.5" header="0.25" footer="0.25"/>
      <printOptions horizontalCentered="1"/>
      <pageSetup scale="72" orientation="landscape" horizontalDpi="1200" verticalDpi="1200" r:id="rId2"/>
      <headerFooter alignWithMargins="0"/>
    </customSheetView>
    <customSheetView guid="{2A3615D7-7698-4568-8705-B8674009C55E}" showPageBreaks="1" showGridLines="0" fitToPage="1" printArea="1" view="pageBreakPreview">
      <selection sqref="A1:K8"/>
      <pageMargins left="0.2" right="0.2" top="0.5" bottom="0.5" header="0.25" footer="0.25"/>
      <printOptions horizontalCentered="1" gridLines="1"/>
      <pageSetup scale="77" orientation="landscape" horizontalDpi="1200" verticalDpi="1200" r:id="rId3"/>
      <headerFooter alignWithMargins="0"/>
    </customSheetView>
    <customSheetView guid="{FFE0FEC9-02DE-4FCF-B2B2-8C86F1867C4E}" showPageBreaks="1" showGridLines="0" fitToPage="1" printArea="1" view="pageBreakPreview">
      <selection sqref="A1:K8"/>
      <pageMargins left="0.2" right="0.2" top="0.5" bottom="0.5" header="0.25" footer="0.25"/>
      <printOptions horizontalCentered="1" gridLines="1"/>
      <pageSetup scale="77" orientation="landscape" horizontalDpi="1200" verticalDpi="1200" r:id="rId4"/>
      <headerFooter alignWithMargins="0"/>
    </customSheetView>
  </customSheetViews>
  <mergeCells count="5">
    <mergeCell ref="A49:A53"/>
    <mergeCell ref="K49:K52"/>
    <mergeCell ref="I2:I8"/>
    <mergeCell ref="I9:I52"/>
    <mergeCell ref="K25:K48"/>
  </mergeCells>
  <phoneticPr fontId="24" type="noConversion"/>
  <printOptions horizontalCentered="1"/>
  <pageMargins left="0.2" right="0.2" top="0.5" bottom="0.5" header="0.25" footer="0.25"/>
  <pageSetup scale="78" orientation="landscape" horizontalDpi="1200" verticalDpi="1200" r:id="rId5"/>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P38"/>
  <sheetViews>
    <sheetView showGridLines="0" tabSelected="1" view="pageBreakPreview" topLeftCell="A19" zoomScale="85" zoomScaleNormal="100" zoomScaleSheetLayoutView="85" workbookViewId="0">
      <selection activeCell="S29" sqref="S29"/>
    </sheetView>
  </sheetViews>
  <sheetFormatPr defaultRowHeight="12.75" x14ac:dyDescent="0.2"/>
  <cols>
    <col min="1" max="1" width="2.7109375" customWidth="1"/>
    <col min="2" max="2" width="3" customWidth="1"/>
    <col min="3" max="3" width="3.140625" customWidth="1"/>
    <col min="4" max="5" width="11.28515625" customWidth="1"/>
    <col min="7" max="7" width="1.85546875" bestFit="1" customWidth="1"/>
    <col min="9" max="9" width="14.5703125" customWidth="1"/>
    <col min="10" max="10" width="3" bestFit="1" customWidth="1"/>
    <col min="11" max="11" width="3.5703125" bestFit="1" customWidth="1"/>
    <col min="12" max="12" width="11.28515625" customWidth="1"/>
    <col min="13" max="13" width="2" customWidth="1"/>
    <col min="14" max="14" width="14.140625" customWidth="1"/>
    <col min="15" max="15" width="2.140625" bestFit="1" customWidth="1"/>
  </cols>
  <sheetData>
    <row r="1" spans="1:16" ht="14.25" x14ac:dyDescent="0.2">
      <c r="A1" s="834"/>
      <c r="B1" s="834"/>
      <c r="C1" s="834"/>
      <c r="D1" s="835"/>
      <c r="E1" s="835"/>
      <c r="F1" s="836"/>
      <c r="G1" s="1099"/>
      <c r="H1" s="2072" t="s">
        <v>1796</v>
      </c>
      <c r="I1" s="2072"/>
      <c r="J1" s="2072"/>
      <c r="K1" s="2072"/>
      <c r="L1" s="2072"/>
      <c r="M1" s="2072"/>
      <c r="N1" s="2072"/>
      <c r="O1" s="2072"/>
      <c r="P1" s="1087" t="str">
        <f>IF('Cover Page'!$E$14&gt;0,'Cover Page'!$E$14," ")</f>
        <v xml:space="preserve"> </v>
      </c>
    </row>
    <row r="2" spans="1:16" ht="14.25" x14ac:dyDescent="0.2">
      <c r="A2" s="834"/>
      <c r="B2" s="834"/>
      <c r="C2" s="2072" t="s">
        <v>2119</v>
      </c>
      <c r="D2" s="2072"/>
      <c r="E2" s="2072"/>
      <c r="F2" s="2093" t="str">
        <f>IF('Cover Page'!$A$1&gt;0,'Cover Page'!$A$1," ")</f>
        <v xml:space="preserve"> </v>
      </c>
      <c r="G2" s="2093"/>
      <c r="H2" s="2093"/>
      <c r="I2" s="2093"/>
      <c r="J2" s="2093"/>
      <c r="K2" s="2093"/>
      <c r="L2" s="2093"/>
      <c r="M2" s="2093"/>
      <c r="N2" s="2093"/>
      <c r="O2" s="2093"/>
      <c r="P2" s="2093"/>
    </row>
    <row r="4" spans="1:16" ht="13.5" thickBot="1" x14ac:dyDescent="0.25">
      <c r="A4" s="837"/>
      <c r="B4" s="838"/>
      <c r="C4" s="838"/>
      <c r="D4" s="839"/>
      <c r="E4" s="839"/>
      <c r="F4" s="824"/>
      <c r="G4" s="824"/>
      <c r="H4" s="824"/>
      <c r="I4" s="824"/>
      <c r="J4" s="824"/>
      <c r="K4" s="824"/>
      <c r="L4" s="824"/>
      <c r="M4" s="824"/>
      <c r="N4" s="840"/>
      <c r="O4" s="840"/>
      <c r="P4" s="838"/>
    </row>
    <row r="5" spans="1:16" ht="19.5" customHeight="1" x14ac:dyDescent="0.2">
      <c r="A5" s="837"/>
      <c r="B5" s="841"/>
      <c r="C5" s="837"/>
      <c r="D5" s="837"/>
      <c r="E5" s="837"/>
      <c r="F5" s="837"/>
      <c r="G5" s="837"/>
      <c r="H5" s="837"/>
      <c r="I5" s="837"/>
      <c r="J5" s="837"/>
      <c r="K5" s="837"/>
      <c r="L5" s="837"/>
      <c r="M5" s="837"/>
      <c r="N5" s="837"/>
      <c r="O5" s="837"/>
      <c r="P5" s="842"/>
    </row>
    <row r="6" spans="1:16" ht="15.75" x14ac:dyDescent="0.25">
      <c r="A6" s="837"/>
      <c r="B6" s="841"/>
      <c r="C6" s="837"/>
      <c r="D6" s="2103" t="s">
        <v>1086</v>
      </c>
      <c r="E6" s="2103"/>
      <c r="F6" s="2103"/>
      <c r="G6" s="2103"/>
      <c r="H6" s="2103"/>
      <c r="I6" s="2103"/>
      <c r="J6" s="2103"/>
      <c r="K6" s="2103"/>
      <c r="L6" s="2103"/>
      <c r="M6" s="2103"/>
      <c r="N6" s="2103"/>
      <c r="O6" s="843"/>
      <c r="P6" s="842"/>
    </row>
    <row r="7" spans="1:16" x14ac:dyDescent="0.2">
      <c r="A7" s="837"/>
      <c r="B7" s="841"/>
      <c r="C7" s="972"/>
      <c r="D7" s="972"/>
      <c r="E7" s="972"/>
      <c r="F7" s="972"/>
      <c r="G7" s="972"/>
      <c r="H7" s="972"/>
      <c r="I7" s="972"/>
      <c r="J7" s="972"/>
      <c r="K7" s="972"/>
      <c r="L7" s="972"/>
      <c r="M7" s="972"/>
      <c r="N7" s="972"/>
      <c r="O7" s="972"/>
      <c r="P7" s="842"/>
    </row>
    <row r="8" spans="1:16" ht="48" customHeight="1" x14ac:dyDescent="0.2">
      <c r="A8" s="844"/>
      <c r="B8" s="845"/>
      <c r="C8" s="2104" t="s">
        <v>337</v>
      </c>
      <c r="D8" s="2104"/>
      <c r="E8" s="2104"/>
      <c r="F8" s="2104"/>
      <c r="G8" s="2104"/>
      <c r="H8" s="2104"/>
      <c r="I8" s="2104"/>
      <c r="J8" s="2104"/>
      <c r="K8" s="2104"/>
      <c r="L8" s="2104"/>
      <c r="M8" s="2104"/>
      <c r="N8" s="2104"/>
      <c r="O8" s="2104"/>
      <c r="P8" s="846"/>
    </row>
    <row r="9" spans="1:16" ht="15.75" x14ac:dyDescent="0.25">
      <c r="A9" s="837"/>
      <c r="B9" s="841"/>
      <c r="C9" s="972"/>
      <c r="D9" s="2103" t="s">
        <v>1511</v>
      </c>
      <c r="E9" s="2103"/>
      <c r="F9" s="2103"/>
      <c r="G9" s="2103"/>
      <c r="H9" s="2103"/>
      <c r="I9" s="2103"/>
      <c r="J9" s="2103"/>
      <c r="K9" s="2103"/>
      <c r="L9" s="2103"/>
      <c r="M9" s="2103"/>
      <c r="N9" s="2103"/>
      <c r="O9" s="843"/>
      <c r="P9" s="842"/>
    </row>
    <row r="10" spans="1:16" x14ac:dyDescent="0.2">
      <c r="A10" s="837"/>
      <c r="B10" s="841"/>
      <c r="C10" s="972"/>
      <c r="D10" s="972"/>
      <c r="E10" s="972"/>
      <c r="F10" s="972"/>
      <c r="G10" s="972"/>
      <c r="H10" s="972"/>
      <c r="I10" s="972"/>
      <c r="J10" s="972"/>
      <c r="K10" s="972"/>
      <c r="L10" s="972"/>
      <c r="M10" s="972"/>
      <c r="N10" s="972"/>
      <c r="O10" s="837"/>
      <c r="P10" s="842"/>
    </row>
    <row r="11" spans="1:16" ht="23.25" customHeight="1" x14ac:dyDescent="0.35">
      <c r="A11" s="847"/>
      <c r="B11" s="848"/>
      <c r="C11" s="2073" t="s">
        <v>1512</v>
      </c>
      <c r="D11" s="2074"/>
      <c r="E11" s="2105"/>
      <c r="F11" s="2105"/>
      <c r="G11" s="2105"/>
      <c r="H11" s="2105"/>
      <c r="I11" s="2105"/>
      <c r="J11" s="989" t="s">
        <v>1513</v>
      </c>
      <c r="K11" s="972"/>
      <c r="L11" s="972"/>
      <c r="M11" s="972"/>
      <c r="N11" s="972"/>
      <c r="O11" s="837"/>
      <c r="P11" s="842"/>
    </row>
    <row r="12" spans="1:16" ht="23.25" x14ac:dyDescent="0.35">
      <c r="A12" s="837"/>
      <c r="B12" s="841"/>
      <c r="C12" s="973"/>
      <c r="D12" s="974"/>
      <c r="E12" s="973"/>
      <c r="F12" s="980"/>
      <c r="G12" s="980"/>
      <c r="H12" s="980"/>
      <c r="I12" s="981"/>
      <c r="J12" s="989" t="s">
        <v>1513</v>
      </c>
      <c r="K12" s="972" t="s">
        <v>1515</v>
      </c>
      <c r="L12" s="972"/>
      <c r="M12" s="972"/>
      <c r="N12" s="972"/>
      <c r="O12" s="837"/>
      <c r="P12" s="842"/>
    </row>
    <row r="13" spans="1:16" ht="23.25" customHeight="1" x14ac:dyDescent="0.35">
      <c r="A13" s="847"/>
      <c r="B13" s="848"/>
      <c r="C13" s="2106" t="s">
        <v>1514</v>
      </c>
      <c r="D13" s="2106"/>
      <c r="E13" s="2105"/>
      <c r="F13" s="2105"/>
      <c r="G13" s="2105"/>
      <c r="H13" s="2105"/>
      <c r="I13" s="2105"/>
      <c r="J13" s="989" t="s">
        <v>1513</v>
      </c>
      <c r="K13" s="972"/>
      <c r="L13" s="972"/>
      <c r="M13" s="972"/>
      <c r="N13" s="972"/>
      <c r="O13" s="837"/>
      <c r="P13" s="842"/>
    </row>
    <row r="14" spans="1:16" ht="35.1" customHeight="1" x14ac:dyDescent="0.2">
      <c r="A14" s="837"/>
      <c r="B14" s="841"/>
      <c r="C14" s="837"/>
      <c r="D14" s="849"/>
      <c r="E14" s="2107"/>
      <c r="F14" s="2107"/>
      <c r="G14" s="2107"/>
      <c r="H14" s="2107"/>
      <c r="I14" s="2107"/>
      <c r="J14" s="2107"/>
      <c r="K14" s="972"/>
      <c r="L14" s="2073" t="s">
        <v>1516</v>
      </c>
      <c r="M14" s="2073"/>
      <c r="N14" s="2073"/>
      <c r="O14" s="850"/>
      <c r="P14" s="842"/>
    </row>
    <row r="15" spans="1:16" s="159" customFormat="1" ht="15" customHeight="1" x14ac:dyDescent="0.2">
      <c r="A15" s="983"/>
      <c r="B15" s="984"/>
      <c r="C15" s="983"/>
      <c r="D15" s="983"/>
      <c r="E15" s="2090" t="s">
        <v>2111</v>
      </c>
      <c r="F15" s="2090"/>
      <c r="G15" s="2090"/>
      <c r="H15" s="2090"/>
      <c r="I15" s="2090"/>
      <c r="J15" s="2090"/>
      <c r="K15" s="986"/>
      <c r="L15" s="986"/>
      <c r="M15" s="986"/>
      <c r="N15" s="986"/>
      <c r="O15" s="986"/>
      <c r="P15" s="987"/>
    </row>
    <row r="16" spans="1:16" ht="35.1" customHeight="1" x14ac:dyDescent="0.2">
      <c r="A16" s="850"/>
      <c r="B16" s="852"/>
      <c r="C16" s="2073" t="s">
        <v>1517</v>
      </c>
      <c r="D16" s="2074"/>
      <c r="E16" s="2084"/>
      <c r="F16" s="2084"/>
      <c r="G16" s="2084"/>
      <c r="H16" s="2084"/>
      <c r="I16" s="2084"/>
      <c r="J16" s="2084"/>
      <c r="K16" s="2084"/>
      <c r="L16" s="2084"/>
      <c r="M16" s="2084"/>
      <c r="N16" s="2084"/>
      <c r="O16" s="854"/>
      <c r="P16" s="842"/>
    </row>
    <row r="17" spans="1:16" s="159" customFormat="1" ht="15" customHeight="1" x14ac:dyDescent="0.2">
      <c r="A17" s="983"/>
      <c r="B17" s="984"/>
      <c r="C17" s="983"/>
      <c r="D17" s="985"/>
      <c r="E17" s="2083" t="s">
        <v>2117</v>
      </c>
      <c r="F17" s="2083"/>
      <c r="G17" s="2083"/>
      <c r="H17" s="2083"/>
      <c r="I17" s="2083"/>
      <c r="J17" s="2083"/>
      <c r="K17" s="2083"/>
      <c r="L17" s="2083"/>
      <c r="M17" s="2083"/>
      <c r="N17" s="2083"/>
      <c r="O17" s="986"/>
      <c r="P17" s="987"/>
    </row>
    <row r="18" spans="1:16" ht="35.1" customHeight="1" x14ac:dyDescent="0.2">
      <c r="A18" s="837"/>
      <c r="B18" s="841"/>
      <c r="C18" s="975" t="s">
        <v>1384</v>
      </c>
      <c r="D18" s="825"/>
      <c r="E18" s="2089"/>
      <c r="F18" s="2089"/>
      <c r="G18" s="2089"/>
      <c r="H18" s="2089"/>
      <c r="I18" s="2089"/>
      <c r="J18" s="2089"/>
      <c r="K18" s="2089"/>
      <c r="L18" s="2089"/>
      <c r="M18" s="2089"/>
      <c r="N18" s="2089"/>
      <c r="O18" s="854"/>
      <c r="P18" s="842"/>
    </row>
    <row r="19" spans="1:16" s="159" customFormat="1" ht="15" customHeight="1" x14ac:dyDescent="0.2">
      <c r="A19" s="983"/>
      <c r="B19" s="984"/>
      <c r="C19" s="983"/>
      <c r="D19" s="985"/>
      <c r="E19" s="2083" t="s">
        <v>2116</v>
      </c>
      <c r="F19" s="2083"/>
      <c r="G19" s="2083"/>
      <c r="H19" s="2083"/>
      <c r="I19" s="2083"/>
      <c r="J19" s="2083"/>
      <c r="K19" s="2083"/>
      <c r="L19" s="2083"/>
      <c r="M19" s="2083"/>
      <c r="N19" s="2083"/>
      <c r="O19" s="986"/>
      <c r="P19" s="987"/>
    </row>
    <row r="20" spans="1:16" ht="35.1" customHeight="1" x14ac:dyDescent="0.2">
      <c r="A20" s="837"/>
      <c r="B20" s="841"/>
      <c r="C20" s="2073" t="s">
        <v>1841</v>
      </c>
      <c r="D20" s="2074"/>
      <c r="E20" s="2084"/>
      <c r="F20" s="2084"/>
      <c r="G20" s="2084"/>
      <c r="H20" s="2084"/>
      <c r="I20" s="2084"/>
      <c r="J20" s="2084"/>
      <c r="K20" s="2084"/>
      <c r="L20" s="2084"/>
      <c r="M20" s="2084"/>
      <c r="N20" s="2084"/>
      <c r="O20" s="854" t="s">
        <v>1518</v>
      </c>
      <c r="P20" s="842"/>
    </row>
    <row r="21" spans="1:16" s="159" customFormat="1" ht="15" customHeight="1" x14ac:dyDescent="0.2">
      <c r="A21" s="983"/>
      <c r="B21" s="984"/>
      <c r="C21" s="983"/>
      <c r="D21" s="985"/>
      <c r="E21" s="2083" t="s">
        <v>2115</v>
      </c>
      <c r="F21" s="2083"/>
      <c r="G21" s="2083"/>
      <c r="H21" s="2083"/>
      <c r="I21" s="2083"/>
      <c r="J21" s="2083"/>
      <c r="K21" s="2083"/>
      <c r="L21" s="2083"/>
      <c r="M21" s="2083"/>
      <c r="N21" s="2083"/>
      <c r="O21" s="986"/>
      <c r="P21" s="987"/>
    </row>
    <row r="22" spans="1:16" x14ac:dyDescent="0.2">
      <c r="A22" s="837"/>
      <c r="B22" s="841"/>
      <c r="C22" s="837"/>
      <c r="D22" s="855"/>
      <c r="E22" s="851"/>
      <c r="F22" s="851"/>
      <c r="G22" s="851"/>
      <c r="H22" s="851"/>
      <c r="I22" s="851"/>
      <c r="J22" s="851"/>
      <c r="K22" s="851"/>
      <c r="L22" s="851"/>
      <c r="M22" s="851"/>
      <c r="N22" s="851"/>
      <c r="O22" s="851"/>
      <c r="P22" s="842"/>
    </row>
    <row r="23" spans="1:16" ht="60.75" customHeight="1" x14ac:dyDescent="0.2">
      <c r="A23" s="825"/>
      <c r="B23" s="856"/>
      <c r="C23" s="2085" t="s">
        <v>2142</v>
      </c>
      <c r="D23" s="2085"/>
      <c r="E23" s="2085"/>
      <c r="F23" s="2085"/>
      <c r="G23" s="2085"/>
      <c r="H23" s="2085"/>
      <c r="I23" s="2085"/>
      <c r="J23" s="2085"/>
      <c r="K23" s="2085"/>
      <c r="L23" s="2085"/>
      <c r="M23" s="2085"/>
      <c r="N23" s="2085"/>
      <c r="O23" s="857"/>
      <c r="P23" s="858"/>
    </row>
    <row r="24" spans="1:16" ht="24.95" customHeight="1" x14ac:dyDescent="0.2">
      <c r="A24" s="825"/>
      <c r="B24" s="841"/>
      <c r="C24" s="837"/>
      <c r="D24" s="976" t="s">
        <v>338</v>
      </c>
      <c r="E24" s="2080" t="s">
        <v>1842</v>
      </c>
      <c r="F24" s="2081"/>
      <c r="G24" s="837" t="s">
        <v>1518</v>
      </c>
      <c r="H24" s="979" t="str">
        <f>IF('Cover Page'!$E$14&gt;0,'Cover Page'!$E$14," ")</f>
        <v xml:space="preserve"> </v>
      </c>
      <c r="I24" s="977" t="s">
        <v>1519</v>
      </c>
      <c r="J24" s="988"/>
      <c r="K24" s="2086" t="s">
        <v>1843</v>
      </c>
      <c r="L24" s="1265"/>
      <c r="M24" s="837" t="s">
        <v>1518</v>
      </c>
      <c r="N24" s="979" t="str">
        <f>IF('Cover Page'!$E$14&gt;0,'Cover Page'!$E$14," ")</f>
        <v xml:space="preserve"> </v>
      </c>
      <c r="O24" s="860"/>
      <c r="P24" s="842"/>
    </row>
    <row r="25" spans="1:16" ht="15" customHeight="1" x14ac:dyDescent="0.2">
      <c r="A25" s="837"/>
      <c r="B25" s="841"/>
      <c r="C25" s="837"/>
      <c r="D25" s="837"/>
      <c r="E25" s="2082" t="s">
        <v>655</v>
      </c>
      <c r="F25" s="2082"/>
      <c r="G25" s="861"/>
      <c r="H25" s="978" t="s">
        <v>511</v>
      </c>
      <c r="I25" s="861"/>
      <c r="J25" s="982"/>
      <c r="K25" s="2087" t="s">
        <v>655</v>
      </c>
      <c r="L25" s="2088"/>
      <c r="M25" s="851"/>
      <c r="N25" s="978" t="s">
        <v>511</v>
      </c>
      <c r="O25" s="851"/>
      <c r="P25" s="842"/>
    </row>
    <row r="26" spans="1:16" ht="45" customHeight="1" x14ac:dyDescent="0.2">
      <c r="A26" s="837"/>
      <c r="B26" s="841"/>
      <c r="C26" s="837"/>
      <c r="D26" s="837"/>
      <c r="E26" s="837"/>
      <c r="F26" s="837"/>
      <c r="G26" s="837"/>
      <c r="H26" s="2084"/>
      <c r="I26" s="2084"/>
      <c r="J26" s="2084"/>
      <c r="K26" s="2084"/>
      <c r="L26" s="2084"/>
      <c r="M26" s="2084"/>
      <c r="N26" s="2084"/>
      <c r="O26" s="854"/>
      <c r="P26" s="842"/>
    </row>
    <row r="27" spans="1:16" s="159" customFormat="1" ht="15" customHeight="1" x14ac:dyDescent="0.2">
      <c r="A27" s="983"/>
      <c r="B27" s="984"/>
      <c r="C27" s="983"/>
      <c r="D27" s="983"/>
      <c r="E27" s="983"/>
      <c r="F27" s="983"/>
      <c r="G27" s="983"/>
      <c r="H27" s="2090" t="s">
        <v>2110</v>
      </c>
      <c r="I27" s="2090"/>
      <c r="J27" s="2090"/>
      <c r="K27" s="2090"/>
      <c r="L27" s="2090"/>
      <c r="M27" s="2090"/>
      <c r="N27" s="2090"/>
      <c r="O27" s="986"/>
      <c r="P27" s="987"/>
    </row>
    <row r="28" spans="1:16" ht="9.9499999999999993" customHeight="1" x14ac:dyDescent="0.2">
      <c r="A28" s="837"/>
      <c r="B28" s="841"/>
      <c r="C28" s="837"/>
      <c r="D28" s="837"/>
      <c r="E28" s="837"/>
      <c r="F28" s="837"/>
      <c r="G28" s="837"/>
      <c r="H28" s="2096" t="s">
        <v>2113</v>
      </c>
      <c r="I28" s="2097"/>
      <c r="J28" s="2097"/>
      <c r="K28" s="2097"/>
      <c r="L28" s="2097"/>
      <c r="M28" s="2097"/>
      <c r="N28" s="2097"/>
      <c r="O28" s="851"/>
      <c r="P28" s="842"/>
    </row>
    <row r="29" spans="1:16" ht="35.1" customHeight="1" x14ac:dyDescent="0.2">
      <c r="A29" s="837"/>
      <c r="B29" s="841"/>
      <c r="C29" s="837"/>
      <c r="D29" s="850" t="s">
        <v>1844</v>
      </c>
      <c r="E29" s="850"/>
      <c r="F29" s="850"/>
      <c r="G29" s="862"/>
      <c r="H29" s="862"/>
      <c r="I29" s="862"/>
      <c r="J29" s="862"/>
      <c r="K29" s="862"/>
      <c r="L29" s="862"/>
      <c r="M29" s="837"/>
      <c r="N29" s="863"/>
      <c r="O29" s="863"/>
      <c r="P29" s="842"/>
    </row>
    <row r="30" spans="1:16" ht="20.100000000000001" customHeight="1" x14ac:dyDescent="0.2">
      <c r="A30" s="837"/>
      <c r="B30" s="841"/>
      <c r="C30" s="837"/>
      <c r="D30" s="863" t="s">
        <v>1845</v>
      </c>
      <c r="E30" s="2091"/>
      <c r="F30" s="2091"/>
      <c r="G30" s="855"/>
      <c r="H30" s="859" t="s">
        <v>1984</v>
      </c>
      <c r="I30" s="2091"/>
      <c r="J30" s="2091"/>
      <c r="K30" s="864" t="s">
        <v>1518</v>
      </c>
      <c r="L30" s="905"/>
      <c r="M30" s="854" t="s">
        <v>1846</v>
      </c>
      <c r="N30" s="865"/>
      <c r="O30" s="865"/>
      <c r="P30" s="842"/>
    </row>
    <row r="31" spans="1:16" ht="20.100000000000001" customHeight="1" x14ac:dyDescent="0.2">
      <c r="A31" s="837"/>
      <c r="B31" s="841"/>
      <c r="C31" s="837"/>
      <c r="D31" s="2094" t="s">
        <v>2112</v>
      </c>
      <c r="E31" s="2095"/>
      <c r="F31" s="2095"/>
      <c r="G31" s="1100"/>
      <c r="H31" s="2091"/>
      <c r="I31" s="1265"/>
      <c r="J31" s="1265"/>
      <c r="K31" s="1265"/>
      <c r="L31" s="1265"/>
      <c r="M31" s="837" t="s">
        <v>339</v>
      </c>
      <c r="N31" s="853"/>
      <c r="O31" s="854"/>
      <c r="P31" s="842"/>
    </row>
    <row r="32" spans="1:16" ht="45" customHeight="1" x14ac:dyDescent="0.2">
      <c r="A32" s="837"/>
      <c r="B32" s="841"/>
      <c r="C32" s="837"/>
      <c r="D32" s="837"/>
      <c r="E32" s="837"/>
      <c r="F32" s="837"/>
      <c r="G32" s="837"/>
      <c r="H32" s="2089"/>
      <c r="I32" s="2089"/>
      <c r="J32" s="2089"/>
      <c r="K32" s="2089"/>
      <c r="L32" s="2089"/>
      <c r="M32" s="2089"/>
      <c r="N32" s="2089"/>
      <c r="O32" s="854"/>
      <c r="P32" s="842"/>
    </row>
    <row r="33" spans="1:16" x14ac:dyDescent="0.2">
      <c r="A33" s="837"/>
      <c r="B33" s="841"/>
      <c r="C33" s="837"/>
      <c r="D33" s="837"/>
      <c r="E33" s="837"/>
      <c r="F33" s="837"/>
      <c r="G33" s="837"/>
      <c r="H33" s="837"/>
      <c r="I33" s="2082" t="s">
        <v>340</v>
      </c>
      <c r="J33" s="2082"/>
      <c r="K33" s="2082"/>
      <c r="L33" s="2082"/>
      <c r="M33" s="2092"/>
      <c r="N33" s="837"/>
      <c r="O33" s="837"/>
      <c r="P33" s="842"/>
    </row>
    <row r="34" spans="1:16" s="80" customFormat="1" ht="12.75" customHeight="1" x14ac:dyDescent="0.2">
      <c r="A34" s="990"/>
      <c r="B34" s="991"/>
      <c r="C34" s="990"/>
      <c r="D34" s="990"/>
      <c r="E34" s="990"/>
      <c r="F34" s="990"/>
      <c r="G34" s="990"/>
      <c r="H34" s="2078" t="s">
        <v>2118</v>
      </c>
      <c r="I34" s="2079"/>
      <c r="J34" s="2079"/>
      <c r="K34" s="2079"/>
      <c r="L34" s="2079"/>
      <c r="M34" s="2079"/>
      <c r="N34" s="2079"/>
      <c r="O34" s="990"/>
      <c r="P34" s="992"/>
    </row>
    <row r="35" spans="1:16" s="80" customFormat="1" ht="30" customHeight="1" x14ac:dyDescent="0.2">
      <c r="A35" s="990"/>
      <c r="B35" s="991"/>
      <c r="C35" s="990"/>
      <c r="D35" s="990"/>
      <c r="E35" s="990"/>
      <c r="F35" s="990"/>
      <c r="G35" s="990"/>
      <c r="H35" s="2098"/>
      <c r="I35" s="2099"/>
      <c r="J35" s="2099"/>
      <c r="K35" s="2099"/>
      <c r="L35" s="2099"/>
      <c r="M35" s="2099"/>
      <c r="N35" s="2099"/>
      <c r="O35" s="990"/>
      <c r="P35" s="992"/>
    </row>
    <row r="36" spans="1:16" s="80" customFormat="1" ht="12.75" customHeight="1" x14ac:dyDescent="0.2">
      <c r="A36" s="990"/>
      <c r="B36" s="991"/>
      <c r="C36" s="990"/>
      <c r="D36" s="990"/>
      <c r="E36" s="990"/>
      <c r="F36" s="990"/>
      <c r="G36" s="990"/>
      <c r="H36" s="2100" t="s">
        <v>2134</v>
      </c>
      <c r="I36" s="2101"/>
      <c r="J36" s="2101"/>
      <c r="K36" s="2101"/>
      <c r="L36" s="2101"/>
      <c r="M36" s="2101"/>
      <c r="N36" s="2101"/>
      <c r="O36" s="990"/>
      <c r="P36" s="992"/>
    </row>
    <row r="37" spans="1:16" s="866" customFormat="1" ht="35.1" customHeight="1" thickBot="1" x14ac:dyDescent="0.25">
      <c r="A37" s="837"/>
      <c r="B37" s="2075" t="s">
        <v>2143</v>
      </c>
      <c r="C37" s="2076"/>
      <c r="D37" s="2076"/>
      <c r="E37" s="2076"/>
      <c r="F37" s="2076"/>
      <c r="G37" s="2076"/>
      <c r="H37" s="2076"/>
      <c r="I37" s="2076"/>
      <c r="J37" s="2076"/>
      <c r="K37" s="2076"/>
      <c r="L37" s="2076"/>
      <c r="M37" s="2076"/>
      <c r="N37" s="2076"/>
      <c r="O37" s="2076"/>
      <c r="P37" s="2077"/>
    </row>
    <row r="38" spans="1:16" s="159" customFormat="1" ht="26.25" customHeight="1" x14ac:dyDescent="0.2">
      <c r="B38" s="2102" t="s">
        <v>2114</v>
      </c>
      <c r="C38" s="2102"/>
      <c r="D38" s="2102"/>
      <c r="E38" s="2102"/>
      <c r="F38" s="2102"/>
      <c r="G38" s="2102"/>
      <c r="H38" s="2102"/>
      <c r="I38" s="2102"/>
      <c r="J38" s="2102"/>
      <c r="K38" s="2102"/>
      <c r="L38" s="2102"/>
      <c r="M38" s="2102"/>
      <c r="N38" s="2102"/>
      <c r="O38" s="2102"/>
      <c r="P38" s="2102"/>
    </row>
  </sheetData>
  <sheetProtection password="C9B0" sheet="1" objects="1" scenarios="1"/>
  <customSheetViews>
    <customSheetView guid="{56330057-FDF7-4F01-A54F-39862AA5437F}" showGridLines="0" fitToPage="1" topLeftCell="A4">
      <selection sqref="A1:P2"/>
      <pageMargins left="0.5" right="0.5" top="0.5" bottom="0.5" header="0.35" footer="0.35"/>
      <printOptions horizontalCentered="1"/>
      <pageSetup scale="87" orientation="portrait" horizontalDpi="300" verticalDpi="300" r:id="rId1"/>
      <headerFooter alignWithMargins="0"/>
    </customSheetView>
    <customSheetView guid="{5798407D-750F-4210-A659-AB18B2146EC8}" showGridLines="0" fitToPage="1" showRuler="0">
      <pageMargins left="0.5" right="0.5" top="0.5" bottom="0.5" header="0.35" footer="0.35"/>
      <printOptions horizontalCentered="1"/>
      <pageSetup scale="84" orientation="portrait" horizontalDpi="300" verticalDpi="300" r:id="rId2"/>
      <headerFooter alignWithMargins="0"/>
    </customSheetView>
    <customSheetView guid="{2A3615D7-7698-4568-8705-B8674009C55E}" showGridLines="0" fitToPage="1" topLeftCell="A4">
      <selection sqref="A1:P2"/>
      <pageMargins left="0.5" right="0.5" top="0.5" bottom="0.5" header="0.35" footer="0.35"/>
      <printOptions horizontalCentered="1"/>
      <pageSetup scale="87" orientation="portrait" horizontalDpi="300" verticalDpi="300" r:id="rId3"/>
      <headerFooter alignWithMargins="0"/>
    </customSheetView>
    <customSheetView guid="{FFE0FEC9-02DE-4FCF-B2B2-8C86F1867C4E}" showGridLines="0" fitToPage="1" topLeftCell="A4">
      <selection sqref="A1:P2"/>
      <pageMargins left="0.5" right="0.5" top="0.5" bottom="0.5" header="0.35" footer="0.35"/>
      <printOptions horizontalCentered="1"/>
      <pageSetup scale="87" orientation="portrait" horizontalDpi="300" verticalDpi="300" r:id="rId4"/>
      <headerFooter alignWithMargins="0"/>
    </customSheetView>
  </customSheetViews>
  <mergeCells count="40">
    <mergeCell ref="H35:N35"/>
    <mergeCell ref="H36:N36"/>
    <mergeCell ref="H31:L31"/>
    <mergeCell ref="B38:P38"/>
    <mergeCell ref="D6:N6"/>
    <mergeCell ref="C8:O8"/>
    <mergeCell ref="D9:N9"/>
    <mergeCell ref="E11:I11"/>
    <mergeCell ref="E15:J15"/>
    <mergeCell ref="E16:N16"/>
    <mergeCell ref="E17:N17"/>
    <mergeCell ref="E18:N18"/>
    <mergeCell ref="C13:D13"/>
    <mergeCell ref="E13:I13"/>
    <mergeCell ref="E14:J14"/>
    <mergeCell ref="L14:N14"/>
    <mergeCell ref="C16:D16"/>
    <mergeCell ref="I33:M33"/>
    <mergeCell ref="H26:N26"/>
    <mergeCell ref="C2:E2"/>
    <mergeCell ref="F2:P2"/>
    <mergeCell ref="D31:F31"/>
    <mergeCell ref="I30:J30"/>
    <mergeCell ref="H28:N28"/>
    <mergeCell ref="H1:O1"/>
    <mergeCell ref="C11:D11"/>
    <mergeCell ref="B37:P37"/>
    <mergeCell ref="H34:N34"/>
    <mergeCell ref="E24:F24"/>
    <mergeCell ref="E25:F25"/>
    <mergeCell ref="E19:N19"/>
    <mergeCell ref="E20:N20"/>
    <mergeCell ref="E21:N21"/>
    <mergeCell ref="C23:N23"/>
    <mergeCell ref="C20:D20"/>
    <mergeCell ref="K24:L24"/>
    <mergeCell ref="K25:L25"/>
    <mergeCell ref="H32:N32"/>
    <mergeCell ref="H27:N27"/>
    <mergeCell ref="E30:F30"/>
  </mergeCells>
  <phoneticPr fontId="24" type="noConversion"/>
  <conditionalFormatting sqref="N5">
    <cfRule type="cellIs" dxfId="0" priority="1" stopIfTrue="1" operator="equal">
      <formula>0</formula>
    </cfRule>
  </conditionalFormatting>
  <printOptions horizontalCentered="1"/>
  <pageMargins left="0.5" right="0.5" top="0.5" bottom="0.5" header="0.35" footer="0.35"/>
  <pageSetup scale="83" orientation="portrait" horizontalDpi="300" verticalDpi="300" r:id="rId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72"/>
  <sheetViews>
    <sheetView showGridLines="0" view="pageBreakPreview" zoomScale="115" zoomScaleNormal="75" zoomScaleSheetLayoutView="115" workbookViewId="0">
      <selection sqref="A1:E1"/>
    </sheetView>
  </sheetViews>
  <sheetFormatPr defaultColWidth="9.140625" defaultRowHeight="12.75" x14ac:dyDescent="0.2"/>
  <cols>
    <col min="1" max="1" width="2.5703125" style="108" customWidth="1"/>
    <col min="2" max="2" width="6.5703125" style="102" customWidth="1"/>
    <col min="3" max="3" width="4.140625" style="108" customWidth="1"/>
    <col min="4" max="4" width="16" style="108" customWidth="1"/>
    <col min="5" max="5" width="19.28515625" style="108" customWidth="1"/>
    <col min="6" max="6" width="4.140625" style="108" customWidth="1"/>
    <col min="7" max="7" width="8.28515625" style="108" customWidth="1"/>
    <col min="8" max="8" width="4.140625" style="108" customWidth="1"/>
    <col min="9" max="9" width="29.85546875" style="108" customWidth="1"/>
    <col min="10" max="10" width="4.140625" style="108" customWidth="1"/>
    <col min="11" max="11" width="4.28515625" style="108" customWidth="1"/>
    <col min="12" max="12" width="1.28515625" style="108" customWidth="1"/>
    <col min="13" max="13" width="4.140625" style="108" customWidth="1"/>
    <col min="14" max="14" width="11" style="108" customWidth="1"/>
    <col min="15" max="16384" width="9.140625" style="108"/>
  </cols>
  <sheetData>
    <row r="1" spans="1:14" ht="19.5" customHeight="1" x14ac:dyDescent="0.2">
      <c r="A1" s="1273"/>
      <c r="B1" s="1273"/>
      <c r="C1" s="1273"/>
      <c r="D1" s="1273"/>
      <c r="E1" s="1273"/>
      <c r="F1" s="1305"/>
      <c r="G1" s="1305"/>
      <c r="H1" s="1305"/>
      <c r="I1" s="1160" t="s">
        <v>1796</v>
      </c>
      <c r="J1" s="1244"/>
      <c r="K1" s="1244"/>
      <c r="L1" s="1244"/>
      <c r="M1" s="1244"/>
      <c r="N1" s="994" t="str">
        <f>IF('Cover Page'!E14&gt;0,'Cover Page'!E14," ")</f>
        <v xml:space="preserve"> </v>
      </c>
    </row>
    <row r="2" spans="1:14" ht="19.5" customHeight="1" x14ac:dyDescent="0.2">
      <c r="A2" s="1303" t="s">
        <v>2119</v>
      </c>
      <c r="B2" s="1304"/>
      <c r="C2" s="1304"/>
      <c r="D2" s="1177" t="str">
        <f>IF('Cover Page'!$A$1&gt;0,'Cover Page'!$A$1," ")</f>
        <v xml:space="preserve"> </v>
      </c>
      <c r="E2" s="1177"/>
      <c r="F2" s="1177"/>
      <c r="G2" s="1177"/>
      <c r="H2" s="1177"/>
      <c r="I2" s="1177"/>
      <c r="J2" s="1177"/>
      <c r="K2" s="1177"/>
      <c r="L2" s="1177"/>
      <c r="M2" s="1177"/>
      <c r="N2" s="1177"/>
    </row>
    <row r="3" spans="1:14" ht="6" customHeight="1" x14ac:dyDescent="0.2"/>
    <row r="4" spans="1:14" x14ac:dyDescent="0.2">
      <c r="A4" s="1194" t="s">
        <v>901</v>
      </c>
      <c r="B4" s="1194"/>
      <c r="C4" s="1306"/>
      <c r="D4" s="1306"/>
      <c r="E4" s="1306"/>
      <c r="F4" s="1306"/>
      <c r="G4" s="1306"/>
      <c r="H4" s="1306"/>
      <c r="I4" s="1306"/>
      <c r="J4" s="1306"/>
      <c r="K4" s="1306"/>
      <c r="L4" s="1306"/>
      <c r="M4" s="1306"/>
      <c r="N4" s="1306"/>
    </row>
    <row r="5" spans="1:14" ht="13.5" thickBot="1" x14ac:dyDescent="0.25">
      <c r="D5" s="96"/>
      <c r="E5" s="96"/>
      <c r="F5" s="93"/>
      <c r="G5" s="93"/>
      <c r="H5" s="93"/>
      <c r="I5" s="93"/>
    </row>
    <row r="6" spans="1:14" ht="13.5" thickBot="1" x14ac:dyDescent="0.25">
      <c r="A6" s="108" t="s">
        <v>902</v>
      </c>
      <c r="J6" s="517"/>
      <c r="K6" s="108" t="s">
        <v>903</v>
      </c>
      <c r="M6" s="517"/>
      <c r="N6" s="108" t="s">
        <v>904</v>
      </c>
    </row>
    <row r="7" spans="1:14" ht="13.5" thickBot="1" x14ac:dyDescent="0.25">
      <c r="B7" s="102" t="s">
        <v>1887</v>
      </c>
    </row>
    <row r="8" spans="1:14" ht="13.5" thickBot="1" x14ac:dyDescent="0.25">
      <c r="A8" s="108" t="s">
        <v>1986</v>
      </c>
      <c r="F8" s="517"/>
      <c r="G8" s="102" t="s">
        <v>905</v>
      </c>
      <c r="H8" s="517"/>
      <c r="I8" s="108" t="s">
        <v>906</v>
      </c>
    </row>
    <row r="9" spans="1:14" x14ac:dyDescent="0.2">
      <c r="F9" s="102"/>
      <c r="G9" s="102"/>
      <c r="H9" s="102"/>
    </row>
    <row r="10" spans="1:14" ht="17.25" customHeight="1" thickBot="1" x14ac:dyDescent="0.25">
      <c r="A10" s="108" t="s">
        <v>1987</v>
      </c>
    </row>
    <row r="11" spans="1:14" x14ac:dyDescent="0.2">
      <c r="A11" s="109"/>
      <c r="B11" s="1195"/>
      <c r="C11" s="1196"/>
      <c r="D11" s="1196"/>
      <c r="E11" s="1196"/>
      <c r="F11" s="1196"/>
      <c r="G11" s="1196"/>
      <c r="H11" s="1196"/>
      <c r="I11" s="1196"/>
      <c r="J11" s="1196"/>
      <c r="K11" s="1196"/>
      <c r="L11" s="1196"/>
      <c r="M11" s="1196"/>
      <c r="N11" s="1197"/>
    </row>
    <row r="12" spans="1:14" x14ac:dyDescent="0.2">
      <c r="A12" s="109"/>
      <c r="B12" s="1198"/>
      <c r="C12" s="1199"/>
      <c r="D12" s="1199"/>
      <c r="E12" s="1199"/>
      <c r="F12" s="1199"/>
      <c r="G12" s="1199"/>
      <c r="H12" s="1199"/>
      <c r="I12" s="1199"/>
      <c r="J12" s="1199"/>
      <c r="K12" s="1199"/>
      <c r="L12" s="1199"/>
      <c r="M12" s="1199"/>
      <c r="N12" s="1200"/>
    </row>
    <row r="13" spans="1:14" ht="13.5" thickBot="1" x14ac:dyDescent="0.25">
      <c r="A13" s="109"/>
      <c r="B13" s="1201"/>
      <c r="C13" s="1202"/>
      <c r="D13" s="1202"/>
      <c r="E13" s="1202"/>
      <c r="F13" s="1202"/>
      <c r="G13" s="1202"/>
      <c r="H13" s="1202"/>
      <c r="I13" s="1202"/>
      <c r="J13" s="1202"/>
      <c r="K13" s="1202"/>
      <c r="L13" s="1202"/>
      <c r="M13" s="1202"/>
      <c r="N13" s="1203"/>
    </row>
    <row r="14" spans="1:14" ht="13.5" customHeight="1" x14ac:dyDescent="0.2"/>
    <row r="15" spans="1:14" ht="13.5" thickBot="1" x14ac:dyDescent="0.25">
      <c r="A15" s="108" t="s">
        <v>1988</v>
      </c>
    </row>
    <row r="16" spans="1:14" x14ac:dyDescent="0.2">
      <c r="A16" s="109"/>
      <c r="B16" s="1195"/>
      <c r="C16" s="1196"/>
      <c r="D16" s="1196"/>
      <c r="E16" s="1196"/>
      <c r="F16" s="1196"/>
      <c r="G16" s="1196"/>
      <c r="H16" s="1196"/>
      <c r="I16" s="1196"/>
      <c r="J16" s="1196"/>
      <c r="K16" s="1196"/>
      <c r="L16" s="1196"/>
      <c r="M16" s="1196"/>
      <c r="N16" s="1197"/>
    </row>
    <row r="17" spans="1:14" x14ac:dyDescent="0.2">
      <c r="A17" s="109"/>
      <c r="B17" s="1198"/>
      <c r="C17" s="1199"/>
      <c r="D17" s="1199"/>
      <c r="E17" s="1199"/>
      <c r="F17" s="1199"/>
      <c r="G17" s="1199"/>
      <c r="H17" s="1199"/>
      <c r="I17" s="1199"/>
      <c r="J17" s="1199"/>
      <c r="K17" s="1199"/>
      <c r="L17" s="1199"/>
      <c r="M17" s="1199"/>
      <c r="N17" s="1200"/>
    </row>
    <row r="18" spans="1:14" ht="13.5" thickBot="1" x14ac:dyDescent="0.25">
      <c r="A18" s="109"/>
      <c r="B18" s="1201"/>
      <c r="C18" s="1202"/>
      <c r="D18" s="1202"/>
      <c r="E18" s="1202"/>
      <c r="F18" s="1202"/>
      <c r="G18" s="1202"/>
      <c r="H18" s="1202"/>
      <c r="I18" s="1202"/>
      <c r="J18" s="1202"/>
      <c r="K18" s="1202"/>
      <c r="L18" s="1202"/>
      <c r="M18" s="1202"/>
      <c r="N18" s="1203"/>
    </row>
    <row r="20" spans="1:14" ht="16.5" customHeight="1" thickBot="1" x14ac:dyDescent="0.25">
      <c r="A20" s="108" t="s">
        <v>747</v>
      </c>
    </row>
    <row r="21" spans="1:14" x14ac:dyDescent="0.2">
      <c r="A21" s="109"/>
      <c r="B21" s="1195"/>
      <c r="C21" s="1196"/>
      <c r="D21" s="1196"/>
      <c r="E21" s="1196"/>
      <c r="F21" s="1196"/>
      <c r="G21" s="1196"/>
      <c r="H21" s="1196"/>
      <c r="I21" s="1196"/>
      <c r="J21" s="1196"/>
      <c r="K21" s="1196"/>
      <c r="L21" s="1196"/>
      <c r="M21" s="1196"/>
      <c r="N21" s="1197"/>
    </row>
    <row r="22" spans="1:14" x14ac:dyDescent="0.2">
      <c r="A22" s="109"/>
      <c r="B22" s="1198"/>
      <c r="C22" s="1199"/>
      <c r="D22" s="1199"/>
      <c r="E22" s="1199"/>
      <c r="F22" s="1199"/>
      <c r="G22" s="1199"/>
      <c r="H22" s="1199"/>
      <c r="I22" s="1199"/>
      <c r="J22" s="1199"/>
      <c r="K22" s="1199"/>
      <c r="L22" s="1199"/>
      <c r="M22" s="1199"/>
      <c r="N22" s="1200"/>
    </row>
    <row r="23" spans="1:14" ht="13.5" thickBot="1" x14ac:dyDescent="0.25">
      <c r="A23" s="109"/>
      <c r="B23" s="1201"/>
      <c r="C23" s="1202"/>
      <c r="D23" s="1202"/>
      <c r="E23" s="1202"/>
      <c r="F23" s="1202"/>
      <c r="G23" s="1202"/>
      <c r="H23" s="1202"/>
      <c r="I23" s="1202"/>
      <c r="J23" s="1202"/>
      <c r="K23" s="1202"/>
      <c r="L23" s="1202"/>
      <c r="M23" s="1202"/>
      <c r="N23" s="1203"/>
    </row>
    <row r="24" spans="1:14" ht="13.5" thickBot="1" x14ac:dyDescent="0.25"/>
    <row r="25" spans="1:14" ht="13.5" thickBot="1" x14ac:dyDescent="0.25">
      <c r="B25" s="108" t="s">
        <v>1985</v>
      </c>
      <c r="F25" s="517"/>
      <c r="G25" s="108" t="s">
        <v>1495</v>
      </c>
      <c r="H25" s="517"/>
      <c r="I25" s="108" t="s">
        <v>907</v>
      </c>
    </row>
    <row r="26" spans="1:14" x14ac:dyDescent="0.2">
      <c r="B26" s="108"/>
    </row>
    <row r="27" spans="1:14" ht="13.5" thickBot="1" x14ac:dyDescent="0.25">
      <c r="B27" s="108" t="s">
        <v>355</v>
      </c>
    </row>
    <row r="28" spans="1:14" x14ac:dyDescent="0.2">
      <c r="B28" s="1195"/>
      <c r="C28" s="1196"/>
      <c r="D28" s="1196"/>
      <c r="E28" s="1196"/>
      <c r="F28" s="1196"/>
      <c r="G28" s="1196"/>
      <c r="H28" s="1196"/>
      <c r="I28" s="1196"/>
      <c r="J28" s="1196"/>
      <c r="K28" s="1196"/>
      <c r="L28" s="1196"/>
      <c r="M28" s="1196"/>
      <c r="N28" s="1197"/>
    </row>
    <row r="29" spans="1:14" x14ac:dyDescent="0.2">
      <c r="B29" s="1198"/>
      <c r="C29" s="1199"/>
      <c r="D29" s="1199"/>
      <c r="E29" s="1199"/>
      <c r="F29" s="1199"/>
      <c r="G29" s="1199"/>
      <c r="H29" s="1199"/>
      <c r="I29" s="1199"/>
      <c r="J29" s="1199"/>
      <c r="K29" s="1199"/>
      <c r="L29" s="1199"/>
      <c r="M29" s="1199"/>
      <c r="N29" s="1200"/>
    </row>
    <row r="30" spans="1:14" ht="13.5" thickBot="1" x14ac:dyDescent="0.25">
      <c r="B30" s="1201"/>
      <c r="C30" s="1202"/>
      <c r="D30" s="1202"/>
      <c r="E30" s="1202"/>
      <c r="F30" s="1202"/>
      <c r="G30" s="1202"/>
      <c r="H30" s="1202"/>
      <c r="I30" s="1202"/>
      <c r="J30" s="1202"/>
      <c r="K30" s="1202"/>
      <c r="L30" s="1202"/>
      <c r="M30" s="1202"/>
      <c r="N30" s="1203"/>
    </row>
    <row r="36" spans="1:14" x14ac:dyDescent="0.2">
      <c r="A36" s="108" t="s">
        <v>1886</v>
      </c>
    </row>
    <row r="37" spans="1:14" ht="12.75" customHeight="1" thickBot="1" x14ac:dyDescent="0.25"/>
    <row r="38" spans="1:14" ht="13.5" thickBot="1" x14ac:dyDescent="0.25">
      <c r="J38" s="517"/>
      <c r="K38" s="108" t="s">
        <v>903</v>
      </c>
      <c r="M38" s="517"/>
      <c r="N38" s="108" t="s">
        <v>904</v>
      </c>
    </row>
    <row r="39" spans="1:14" x14ac:dyDescent="0.2">
      <c r="C39" s="102"/>
      <c r="F39" s="102"/>
    </row>
    <row r="40" spans="1:14" ht="16.5" customHeight="1" x14ac:dyDescent="0.2">
      <c r="B40" s="108" t="s">
        <v>1887</v>
      </c>
    </row>
    <row r="41" spans="1:14" x14ac:dyDescent="0.2">
      <c r="B41" s="108"/>
    </row>
    <row r="42" spans="1:14" ht="13.5" thickBot="1" x14ac:dyDescent="0.25">
      <c r="B42" s="108" t="s">
        <v>356</v>
      </c>
    </row>
    <row r="43" spans="1:14" x14ac:dyDescent="0.2">
      <c r="A43" s="102"/>
      <c r="B43" s="1195"/>
      <c r="C43" s="1196"/>
      <c r="D43" s="1196"/>
      <c r="E43" s="1196"/>
      <c r="F43" s="1196"/>
      <c r="G43" s="1196"/>
      <c r="H43" s="1196"/>
      <c r="I43" s="1196"/>
      <c r="J43" s="1196"/>
      <c r="K43" s="1196"/>
      <c r="L43" s="1196"/>
      <c r="M43" s="1196"/>
      <c r="N43" s="1197"/>
    </row>
    <row r="44" spans="1:14" ht="13.5" thickBot="1" x14ac:dyDescent="0.25">
      <c r="A44" s="102"/>
      <c r="B44" s="1201"/>
      <c r="C44" s="1202"/>
      <c r="D44" s="1202"/>
      <c r="E44" s="1202"/>
      <c r="F44" s="1202"/>
      <c r="G44" s="1202"/>
      <c r="H44" s="1202"/>
      <c r="I44" s="1202"/>
      <c r="J44" s="1202"/>
      <c r="K44" s="1202"/>
      <c r="L44" s="1202"/>
      <c r="M44" s="1202"/>
      <c r="N44" s="1203"/>
    </row>
    <row r="46" spans="1:14" ht="13.5" thickBot="1" x14ac:dyDescent="0.25">
      <c r="B46" s="108" t="s">
        <v>357</v>
      </c>
    </row>
    <row r="47" spans="1:14" x14ac:dyDescent="0.2">
      <c r="A47" s="102"/>
      <c r="B47" s="1195"/>
      <c r="C47" s="1196"/>
      <c r="D47" s="1196"/>
      <c r="E47" s="1196"/>
      <c r="F47" s="1196"/>
      <c r="G47" s="1196"/>
      <c r="H47" s="1196"/>
      <c r="I47" s="1196"/>
      <c r="J47" s="1196"/>
      <c r="K47" s="1196"/>
      <c r="L47" s="1196"/>
      <c r="M47" s="1196"/>
      <c r="N47" s="1197"/>
    </row>
    <row r="48" spans="1:14" x14ac:dyDescent="0.2">
      <c r="A48" s="102"/>
      <c r="B48" s="1198"/>
      <c r="C48" s="1199"/>
      <c r="D48" s="1199"/>
      <c r="E48" s="1199"/>
      <c r="F48" s="1199"/>
      <c r="G48" s="1199"/>
      <c r="H48" s="1199"/>
      <c r="I48" s="1199"/>
      <c r="J48" s="1199"/>
      <c r="K48" s="1199"/>
      <c r="L48" s="1199"/>
      <c r="M48" s="1199"/>
      <c r="N48" s="1200"/>
    </row>
    <row r="49" spans="1:14" ht="13.5" thickBot="1" x14ac:dyDescent="0.25">
      <c r="A49" s="102"/>
      <c r="B49" s="1201"/>
      <c r="C49" s="1202"/>
      <c r="D49" s="1202"/>
      <c r="E49" s="1202"/>
      <c r="F49" s="1202"/>
      <c r="G49" s="1202"/>
      <c r="H49" s="1202"/>
      <c r="I49" s="1202"/>
      <c r="J49" s="1202"/>
      <c r="K49" s="1202"/>
      <c r="L49" s="1202"/>
      <c r="M49" s="1202"/>
      <c r="N49" s="1203"/>
    </row>
    <row r="50" spans="1:14" ht="8.25" customHeight="1" x14ac:dyDescent="0.2"/>
    <row r="51" spans="1:14" ht="13.5" thickBot="1" x14ac:dyDescent="0.25">
      <c r="B51" s="108" t="s">
        <v>358</v>
      </c>
    </row>
    <row r="52" spans="1:14" x14ac:dyDescent="0.2">
      <c r="A52" s="102"/>
      <c r="B52" s="1195"/>
      <c r="C52" s="1196"/>
      <c r="D52" s="1196"/>
      <c r="E52" s="1196"/>
      <c r="F52" s="1196"/>
      <c r="G52" s="1196"/>
      <c r="H52" s="1196"/>
      <c r="I52" s="1196"/>
      <c r="J52" s="1196"/>
      <c r="K52" s="1196"/>
      <c r="L52" s="1196"/>
      <c r="M52" s="1196"/>
      <c r="N52" s="1197"/>
    </row>
    <row r="53" spans="1:14" x14ac:dyDescent="0.2">
      <c r="A53" s="102"/>
      <c r="B53" s="1198"/>
      <c r="C53" s="1199"/>
      <c r="D53" s="1199"/>
      <c r="E53" s="1199"/>
      <c r="F53" s="1199"/>
      <c r="G53" s="1199"/>
      <c r="H53" s="1199"/>
      <c r="I53" s="1199"/>
      <c r="J53" s="1199"/>
      <c r="K53" s="1199"/>
      <c r="L53" s="1199"/>
      <c r="M53" s="1199"/>
      <c r="N53" s="1200"/>
    </row>
    <row r="54" spans="1:14" x14ac:dyDescent="0.2">
      <c r="A54" s="102"/>
      <c r="B54" s="1198"/>
      <c r="C54" s="1199"/>
      <c r="D54" s="1199"/>
      <c r="E54" s="1199"/>
      <c r="F54" s="1199"/>
      <c r="G54" s="1199"/>
      <c r="H54" s="1199"/>
      <c r="I54" s="1199"/>
      <c r="J54" s="1199"/>
      <c r="K54" s="1199"/>
      <c r="L54" s="1199"/>
      <c r="M54" s="1199"/>
      <c r="N54" s="1200"/>
    </row>
    <row r="55" spans="1:14" x14ac:dyDescent="0.2">
      <c r="A55" s="102"/>
      <c r="B55" s="1198"/>
      <c r="C55" s="1199"/>
      <c r="D55" s="1199"/>
      <c r="E55" s="1199"/>
      <c r="F55" s="1199"/>
      <c r="G55" s="1199"/>
      <c r="H55" s="1199"/>
      <c r="I55" s="1199"/>
      <c r="J55" s="1199"/>
      <c r="K55" s="1199"/>
      <c r="L55" s="1199"/>
      <c r="M55" s="1199"/>
      <c r="N55" s="1200"/>
    </row>
    <row r="56" spans="1:14" x14ac:dyDescent="0.2">
      <c r="A56" s="102"/>
      <c r="B56" s="1198"/>
      <c r="C56" s="1199"/>
      <c r="D56" s="1199"/>
      <c r="E56" s="1199"/>
      <c r="F56" s="1199"/>
      <c r="G56" s="1199"/>
      <c r="H56" s="1199"/>
      <c r="I56" s="1199"/>
      <c r="J56" s="1199"/>
      <c r="K56" s="1199"/>
      <c r="L56" s="1199"/>
      <c r="M56" s="1199"/>
      <c r="N56" s="1200"/>
    </row>
    <row r="57" spans="1:14" x14ac:dyDescent="0.2">
      <c r="A57" s="102"/>
      <c r="B57" s="1198"/>
      <c r="C57" s="1199"/>
      <c r="D57" s="1199"/>
      <c r="E57" s="1199"/>
      <c r="F57" s="1199"/>
      <c r="G57" s="1199"/>
      <c r="H57" s="1199"/>
      <c r="I57" s="1199"/>
      <c r="J57" s="1199"/>
      <c r="K57" s="1199"/>
      <c r="L57" s="1199"/>
      <c r="M57" s="1199"/>
      <c r="N57" s="1200"/>
    </row>
    <row r="58" spans="1:14" x14ac:dyDescent="0.2">
      <c r="A58" s="102"/>
      <c r="B58" s="1198"/>
      <c r="C58" s="1199"/>
      <c r="D58" s="1199"/>
      <c r="E58" s="1199"/>
      <c r="F58" s="1199"/>
      <c r="G58" s="1199"/>
      <c r="H58" s="1199"/>
      <c r="I58" s="1199"/>
      <c r="J58" s="1199"/>
      <c r="K58" s="1199"/>
      <c r="L58" s="1199"/>
      <c r="M58" s="1199"/>
      <c r="N58" s="1200"/>
    </row>
    <row r="59" spans="1:14" ht="13.5" thickBot="1" x14ac:dyDescent="0.25">
      <c r="A59" s="102"/>
      <c r="B59" s="1201"/>
      <c r="C59" s="1202"/>
      <c r="D59" s="1202"/>
      <c r="E59" s="1202"/>
      <c r="F59" s="1202"/>
      <c r="G59" s="1202"/>
      <c r="H59" s="1202"/>
      <c r="I59" s="1202"/>
      <c r="J59" s="1202"/>
      <c r="K59" s="1202"/>
      <c r="L59" s="1202"/>
      <c r="M59" s="1202"/>
      <c r="N59" s="1203"/>
    </row>
    <row r="60" spans="1:14" s="878" customFormat="1" x14ac:dyDescent="0.2">
      <c r="A60" s="881"/>
      <c r="B60" s="816"/>
      <c r="C60" s="816"/>
      <c r="D60" s="816"/>
      <c r="E60" s="816"/>
      <c r="F60" s="816"/>
      <c r="G60" s="816"/>
      <c r="H60" s="816"/>
      <c r="I60" s="816"/>
      <c r="J60" s="816"/>
      <c r="K60" s="816"/>
      <c r="L60" s="816"/>
      <c r="M60" s="816"/>
      <c r="N60" s="816"/>
    </row>
    <row r="61" spans="1:14" s="878" customFormat="1" x14ac:dyDescent="0.2">
      <c r="A61" s="881"/>
      <c r="B61" s="816"/>
      <c r="C61" s="816"/>
      <c r="D61" s="816"/>
      <c r="E61" s="816"/>
      <c r="F61" s="816"/>
      <c r="G61" s="816"/>
      <c r="H61" s="816"/>
      <c r="I61" s="816"/>
      <c r="J61" s="816"/>
      <c r="K61" s="816"/>
      <c r="L61" s="816"/>
      <c r="M61" s="816"/>
      <c r="N61" s="816"/>
    </row>
    <row r="62" spans="1:14" s="878" customFormat="1" x14ac:dyDescent="0.2">
      <c r="A62" s="881"/>
      <c r="B62" s="816"/>
      <c r="C62" s="816"/>
      <c r="D62" s="816"/>
      <c r="E62" s="816"/>
      <c r="F62" s="816"/>
      <c r="G62" s="816"/>
      <c r="H62" s="816"/>
      <c r="I62" s="816"/>
      <c r="J62" s="816"/>
      <c r="K62" s="816"/>
      <c r="L62" s="816"/>
      <c r="M62" s="816"/>
      <c r="N62" s="816"/>
    </row>
    <row r="63" spans="1:14" s="878" customFormat="1" x14ac:dyDescent="0.2">
      <c r="B63" s="881"/>
    </row>
    <row r="64" spans="1:14" x14ac:dyDescent="0.2">
      <c r="B64" s="1226" t="s">
        <v>1233</v>
      </c>
      <c r="C64" s="1226"/>
      <c r="D64" s="1226"/>
      <c r="E64" s="1226"/>
      <c r="F64" s="1226"/>
      <c r="G64" s="1226"/>
      <c r="H64" s="1226"/>
      <c r="I64" s="1226"/>
      <c r="J64" s="1226"/>
      <c r="K64" s="1226"/>
      <c r="L64" s="1226"/>
      <c r="M64" s="1226"/>
      <c r="N64" s="1226"/>
    </row>
    <row r="65" spans="2:14" x14ac:dyDescent="0.2">
      <c r="B65" s="1226" t="s">
        <v>1232</v>
      </c>
      <c r="C65" s="1226"/>
      <c r="D65" s="1226"/>
      <c r="E65" s="1226"/>
      <c r="F65" s="1226"/>
      <c r="G65" s="1226"/>
      <c r="H65" s="1226"/>
      <c r="I65" s="1226"/>
      <c r="J65" s="1226"/>
      <c r="K65" s="1226"/>
      <c r="L65" s="1226"/>
      <c r="M65" s="1226"/>
      <c r="N65" s="1226"/>
    </row>
    <row r="66" spans="2:14" s="878" customFormat="1" x14ac:dyDescent="0.2">
      <c r="B66" s="881"/>
    </row>
    <row r="67" spans="2:14" s="878" customFormat="1" x14ac:dyDescent="0.2">
      <c r="B67" s="881"/>
    </row>
    <row r="68" spans="2:14" s="878" customFormat="1" x14ac:dyDescent="0.2">
      <c r="B68" s="881"/>
    </row>
    <row r="69" spans="2:14" s="878" customFormat="1" x14ac:dyDescent="0.2">
      <c r="B69" s="881"/>
    </row>
    <row r="70" spans="2:14" s="878" customFormat="1" x14ac:dyDescent="0.2">
      <c r="B70" s="881"/>
    </row>
    <row r="71" spans="2:14" s="878" customFormat="1" x14ac:dyDescent="0.2">
      <c r="B71" s="881"/>
    </row>
    <row r="72" spans="2:14" s="878" customFormat="1" x14ac:dyDescent="0.2">
      <c r="B72" s="881"/>
    </row>
  </sheetData>
  <sheetProtection password="C9B0" sheet="1" objects="1" scenarios="1" formatCells="0" formatColumns="0" formatRows="0" insertRows="0"/>
  <customSheetViews>
    <customSheetView guid="{56330057-FDF7-4F01-A54F-39862AA5437F}" scale="75" showGridLines="0" fitToPage="1">
      <selection sqref="A1:K2"/>
      <pageMargins left="0.5" right="0.5" top="0.5" bottom="1" header="0.5" footer="0.5"/>
      <printOptions horizontalCentered="1"/>
      <pageSetup scale="80" orientation="portrait" r:id="rId1"/>
      <headerFooter alignWithMargins="0">
        <oddFooter>&amp;R&amp;9Page F-5</oddFooter>
      </headerFooter>
    </customSheetView>
    <customSheetView guid="{5798407D-750F-4210-A659-AB18B2146EC8}" scale="75" showGridLines="0" fitToPage="1" showRuler="0">
      <pageMargins left="0.5" right="0.5" top="0.5" bottom="1" header="0.5" footer="0.5"/>
      <printOptions horizontalCentered="1"/>
      <pageSetup scale="79" orientation="portrait" r:id="rId2"/>
      <headerFooter alignWithMargins="0">
        <oddFooter>&amp;R&amp;9Page F-5</oddFooter>
      </headerFooter>
    </customSheetView>
    <customSheetView guid="{2A3615D7-7698-4568-8705-B8674009C55E}" scale="75" showGridLines="0" fitToPage="1">
      <selection sqref="A1:K2"/>
      <pageMargins left="0.5" right="0.5" top="0.5" bottom="1" header="0.5" footer="0.5"/>
      <printOptions horizontalCentered="1"/>
      <pageSetup scale="80" orientation="portrait" r:id="rId3"/>
      <headerFooter alignWithMargins="0">
        <oddFooter>&amp;R&amp;9Page F-5</oddFooter>
      </headerFooter>
    </customSheetView>
    <customSheetView guid="{FFE0FEC9-02DE-4FCF-B2B2-8C86F1867C4E}" scale="75" showGridLines="0" fitToPage="1">
      <selection sqref="A1:K2"/>
      <pageMargins left="0.5" right="0.5" top="0.5" bottom="1" header="0.5" footer="0.5"/>
      <printOptions horizontalCentered="1"/>
      <pageSetup scale="80" orientation="portrait" r:id="rId4"/>
      <headerFooter alignWithMargins="0">
        <oddFooter>&amp;R&amp;9Page F-5</oddFooter>
      </headerFooter>
    </customSheetView>
  </customSheetViews>
  <mergeCells count="15">
    <mergeCell ref="B65:N65"/>
    <mergeCell ref="A4:N4"/>
    <mergeCell ref="B52:N59"/>
    <mergeCell ref="B11:N13"/>
    <mergeCell ref="B16:N18"/>
    <mergeCell ref="B21:N23"/>
    <mergeCell ref="B28:N30"/>
    <mergeCell ref="B43:N44"/>
    <mergeCell ref="B47:N49"/>
    <mergeCell ref="A2:C2"/>
    <mergeCell ref="D2:N2"/>
    <mergeCell ref="F1:H1"/>
    <mergeCell ref="A1:E1"/>
    <mergeCell ref="B64:N64"/>
    <mergeCell ref="I1:M1"/>
  </mergeCells>
  <phoneticPr fontId="0" type="noConversion"/>
  <printOptions horizontalCentered="1"/>
  <pageMargins left="0.5" right="0.5" top="0.5" bottom="1" header="0.5" footer="0.5"/>
  <pageSetup scale="80" orientation="portrait" r:id="rId5"/>
  <headerFooter alignWithMargins="0">
    <oddFooter>&amp;R&amp;9Page F-5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F78"/>
  <sheetViews>
    <sheetView showGridLines="0" view="pageBreakPreview" zoomScaleNormal="75" zoomScaleSheetLayoutView="100" workbookViewId="0"/>
  </sheetViews>
  <sheetFormatPr defaultRowHeight="12.75" x14ac:dyDescent="0.2"/>
  <cols>
    <col min="1" max="1" width="9" customWidth="1"/>
    <col min="2" max="3" width="20.7109375" customWidth="1"/>
    <col min="4" max="4" width="38.28515625" customWidth="1"/>
    <col min="5" max="5" width="52.7109375" customWidth="1"/>
  </cols>
  <sheetData>
    <row r="1" spans="1:6" ht="19.5" customHeight="1" x14ac:dyDescent="0.2">
      <c r="A1" s="995"/>
      <c r="B1" s="995"/>
      <c r="C1" s="1178" t="s">
        <v>1796</v>
      </c>
      <c r="D1" s="1273"/>
      <c r="E1" s="994" t="str">
        <f>IF('Cover Page'!E14&gt;0,'Cover Page'!E14," ")</f>
        <v xml:space="preserve"> </v>
      </c>
    </row>
    <row r="2" spans="1:6" ht="19.5" customHeight="1" x14ac:dyDescent="0.2">
      <c r="A2" s="823" t="s">
        <v>2122</v>
      </c>
      <c r="B2" s="1177" t="str">
        <f>IF('Cover Page'!$A$1&gt;0,'Cover Page'!$A$1," ")</f>
        <v xml:space="preserve"> </v>
      </c>
      <c r="C2" s="1223"/>
      <c r="D2" s="1223"/>
      <c r="E2" s="1223"/>
      <c r="F2" s="102"/>
    </row>
    <row r="3" spans="1:6" ht="8.25" customHeight="1" x14ac:dyDescent="0.2"/>
    <row r="4" spans="1:6" x14ac:dyDescent="0.2">
      <c r="A4" s="1194" t="s">
        <v>359</v>
      </c>
      <c r="B4" s="1310"/>
      <c r="C4" s="1310"/>
      <c r="D4" s="1310"/>
      <c r="E4" s="1310"/>
    </row>
    <row r="5" spans="1:6" ht="8.25" customHeight="1" x14ac:dyDescent="0.2">
      <c r="A5" s="108"/>
      <c r="B5" s="108"/>
      <c r="C5" s="108"/>
      <c r="D5" s="108"/>
      <c r="E5" s="108"/>
    </row>
    <row r="6" spans="1:6" x14ac:dyDescent="0.2">
      <c r="A6" s="1226" t="s">
        <v>1066</v>
      </c>
      <c r="B6" s="1226"/>
      <c r="C6" s="1226"/>
      <c r="D6" s="1226"/>
      <c r="E6" s="1226"/>
    </row>
    <row r="7" spans="1:6" x14ac:dyDescent="0.2">
      <c r="A7" s="1226" t="s">
        <v>1067</v>
      </c>
      <c r="B7" s="1226"/>
      <c r="C7" s="1226"/>
      <c r="D7" s="1226"/>
      <c r="E7" s="1226"/>
    </row>
    <row r="8" spans="1:6" ht="13.5" thickBot="1" x14ac:dyDescent="0.25">
      <c r="A8" s="108"/>
      <c r="B8" s="108"/>
      <c r="C8" s="108"/>
      <c r="D8" s="108"/>
      <c r="E8" s="108"/>
    </row>
    <row r="9" spans="1:6" ht="12.6" customHeight="1" x14ac:dyDescent="0.2">
      <c r="A9" s="1185"/>
      <c r="B9" s="1186"/>
      <c r="C9" s="1187"/>
      <c r="D9" s="149"/>
      <c r="E9" s="158"/>
    </row>
    <row r="10" spans="1:6" s="30" customFormat="1" ht="12.6" customHeight="1" x14ac:dyDescent="0.2">
      <c r="A10" s="1188" t="s">
        <v>608</v>
      </c>
      <c r="B10" s="1189"/>
      <c r="C10" s="1190"/>
      <c r="D10" s="150" t="s">
        <v>1558</v>
      </c>
      <c r="E10" s="230" t="s">
        <v>1888</v>
      </c>
    </row>
    <row r="11" spans="1:6" s="30" customFormat="1" ht="12.6" customHeight="1" x14ac:dyDescent="0.2">
      <c r="A11" s="1188" t="s">
        <v>953</v>
      </c>
      <c r="B11" s="1189"/>
      <c r="C11" s="1190"/>
      <c r="D11" s="150" t="s">
        <v>955</v>
      </c>
      <c r="E11" s="107" t="s">
        <v>958</v>
      </c>
    </row>
    <row r="12" spans="1:6" ht="12.6" customHeight="1" x14ac:dyDescent="0.2">
      <c r="A12" s="1182"/>
      <c r="B12" s="1183"/>
      <c r="C12" s="1184"/>
      <c r="D12" s="148"/>
      <c r="E12" s="151"/>
    </row>
    <row r="13" spans="1:6" ht="16.5" customHeight="1" x14ac:dyDescent="0.2">
      <c r="A13" s="1307"/>
      <c r="B13" s="1308"/>
      <c r="C13" s="1309"/>
      <c r="D13" s="519"/>
      <c r="E13" s="520"/>
    </row>
    <row r="14" spans="1:6" ht="16.5" customHeight="1" x14ac:dyDescent="0.2">
      <c r="A14" s="1307"/>
      <c r="B14" s="1308"/>
      <c r="C14" s="1309"/>
      <c r="D14" s="519"/>
      <c r="E14" s="511"/>
    </row>
    <row r="15" spans="1:6" ht="16.5" customHeight="1" x14ac:dyDescent="0.2">
      <c r="A15" s="1307"/>
      <c r="B15" s="1308"/>
      <c r="C15" s="1309"/>
      <c r="D15" s="519"/>
      <c r="E15" s="511"/>
    </row>
    <row r="16" spans="1:6" ht="16.5" customHeight="1" x14ac:dyDescent="0.2">
      <c r="A16" s="1307"/>
      <c r="B16" s="1308"/>
      <c r="C16" s="1309"/>
      <c r="D16" s="519"/>
      <c r="E16" s="511"/>
    </row>
    <row r="17" spans="1:5" ht="16.5" customHeight="1" x14ac:dyDescent="0.2">
      <c r="A17" s="1307"/>
      <c r="B17" s="1308"/>
      <c r="C17" s="1309"/>
      <c r="D17" s="519"/>
      <c r="E17" s="511"/>
    </row>
    <row r="18" spans="1:5" ht="16.5" customHeight="1" x14ac:dyDescent="0.2">
      <c r="A18" s="1307"/>
      <c r="B18" s="1308"/>
      <c r="C18" s="1309"/>
      <c r="D18" s="519"/>
      <c r="E18" s="511"/>
    </row>
    <row r="19" spans="1:5" ht="16.5" customHeight="1" x14ac:dyDescent="0.2">
      <c r="A19" s="1307"/>
      <c r="B19" s="1308"/>
      <c r="C19" s="1309"/>
      <c r="D19" s="519"/>
      <c r="E19" s="511"/>
    </row>
    <row r="20" spans="1:5" ht="16.5" customHeight="1" x14ac:dyDescent="0.2">
      <c r="A20" s="1307"/>
      <c r="B20" s="1308"/>
      <c r="C20" s="1309"/>
      <c r="D20" s="519"/>
      <c r="E20" s="511"/>
    </row>
    <row r="21" spans="1:5" ht="16.5" customHeight="1" x14ac:dyDescent="0.2">
      <c r="A21" s="1307"/>
      <c r="B21" s="1308"/>
      <c r="C21" s="1309"/>
      <c r="D21" s="519"/>
      <c r="E21" s="511"/>
    </row>
    <row r="22" spans="1:5" ht="16.5" customHeight="1" x14ac:dyDescent="0.2">
      <c r="A22" s="1307"/>
      <c r="B22" s="1308"/>
      <c r="C22" s="1309"/>
      <c r="D22" s="519"/>
      <c r="E22" s="511"/>
    </row>
    <row r="23" spans="1:5" ht="16.5" customHeight="1" x14ac:dyDescent="0.2">
      <c r="A23" s="1307"/>
      <c r="B23" s="1308"/>
      <c r="C23" s="1309"/>
      <c r="D23" s="519"/>
      <c r="E23" s="511"/>
    </row>
    <row r="24" spans="1:5" ht="16.5" customHeight="1" x14ac:dyDescent="0.2">
      <c r="A24" s="1307"/>
      <c r="B24" s="1308"/>
      <c r="C24" s="1309"/>
      <c r="D24" s="519"/>
      <c r="E24" s="511"/>
    </row>
    <row r="25" spans="1:5" ht="16.5" customHeight="1" x14ac:dyDescent="0.2">
      <c r="A25" s="1307"/>
      <c r="B25" s="1308"/>
      <c r="C25" s="1309"/>
      <c r="D25" s="519"/>
      <c r="E25" s="511"/>
    </row>
    <row r="26" spans="1:5" ht="16.5" customHeight="1" x14ac:dyDescent="0.2">
      <c r="A26" s="1307"/>
      <c r="B26" s="1308"/>
      <c r="C26" s="1309"/>
      <c r="D26" s="519"/>
      <c r="E26" s="511"/>
    </row>
    <row r="27" spans="1:5" ht="16.5" customHeight="1" x14ac:dyDescent="0.2">
      <c r="A27" s="1307"/>
      <c r="B27" s="1308"/>
      <c r="C27" s="1309"/>
      <c r="D27" s="519"/>
      <c r="E27" s="511"/>
    </row>
    <row r="28" spans="1:5" ht="16.5" customHeight="1" x14ac:dyDescent="0.2">
      <c r="A28" s="1307"/>
      <c r="B28" s="1308"/>
      <c r="C28" s="1309"/>
      <c r="D28" s="519"/>
      <c r="E28" s="511"/>
    </row>
    <row r="29" spans="1:5" ht="16.5" customHeight="1" x14ac:dyDescent="0.2">
      <c r="A29" s="1307"/>
      <c r="B29" s="1308"/>
      <c r="C29" s="1309"/>
      <c r="D29" s="519"/>
      <c r="E29" s="511"/>
    </row>
    <row r="30" spans="1:5" ht="16.5" customHeight="1" x14ac:dyDescent="0.2">
      <c r="A30" s="1307"/>
      <c r="B30" s="1308"/>
      <c r="C30" s="1309"/>
      <c r="D30" s="519"/>
      <c r="E30" s="511"/>
    </row>
    <row r="31" spans="1:5" ht="16.5" customHeight="1" x14ac:dyDescent="0.2">
      <c r="A31" s="1307"/>
      <c r="B31" s="1308"/>
      <c r="C31" s="1309"/>
      <c r="D31" s="519"/>
      <c r="E31" s="511"/>
    </row>
    <row r="32" spans="1:5" ht="16.5" customHeight="1" thickBot="1" x14ac:dyDescent="0.25">
      <c r="A32" s="1323"/>
      <c r="B32" s="1324"/>
      <c r="C32" s="1325"/>
      <c r="D32" s="787"/>
      <c r="E32" s="512"/>
    </row>
    <row r="33" spans="1:5" x14ac:dyDescent="0.2">
      <c r="A33" s="108"/>
      <c r="B33" s="108"/>
      <c r="C33" s="108"/>
      <c r="D33" s="108"/>
      <c r="E33" s="108"/>
    </row>
    <row r="34" spans="1:5" x14ac:dyDescent="0.2">
      <c r="A34" s="108"/>
      <c r="B34" s="108"/>
      <c r="C34" s="108"/>
      <c r="D34" s="108"/>
      <c r="E34" s="108"/>
    </row>
    <row r="35" spans="1:5" ht="13.5" customHeight="1" x14ac:dyDescent="0.2">
      <c r="B35" s="108"/>
      <c r="C35" s="108"/>
      <c r="D35" s="108"/>
      <c r="E35" s="108"/>
    </row>
    <row r="36" spans="1:5" x14ac:dyDescent="0.2">
      <c r="A36" s="1226" t="s">
        <v>188</v>
      </c>
      <c r="B36" s="1226"/>
      <c r="C36" s="1226"/>
      <c r="D36" s="1226"/>
      <c r="E36" s="1226"/>
    </row>
    <row r="37" spans="1:5" x14ac:dyDescent="0.2">
      <c r="A37" s="1226" t="s">
        <v>189</v>
      </c>
      <c r="B37" s="1226"/>
      <c r="C37" s="1226"/>
      <c r="D37" s="1226"/>
      <c r="E37" s="1226"/>
    </row>
    <row r="38" spans="1:5" ht="8.25" customHeight="1" thickBot="1" x14ac:dyDescent="0.25">
      <c r="A38" s="108"/>
      <c r="B38" s="108"/>
      <c r="C38" s="108"/>
      <c r="D38" s="108"/>
      <c r="E38" s="108"/>
    </row>
    <row r="39" spans="1:5" s="159" customFormat="1" ht="20.25" customHeight="1" x14ac:dyDescent="0.2">
      <c r="A39" s="1320" t="s">
        <v>148</v>
      </c>
      <c r="B39" s="1321"/>
      <c r="C39" s="1321"/>
      <c r="D39" s="1321"/>
      <c r="E39" s="1322"/>
    </row>
    <row r="40" spans="1:5" ht="15" customHeight="1" x14ac:dyDescent="0.2">
      <c r="A40" s="1311"/>
      <c r="B40" s="1312"/>
      <c r="C40" s="1312"/>
      <c r="D40" s="1312"/>
      <c r="E40" s="1313"/>
    </row>
    <row r="41" spans="1:5" ht="15" customHeight="1" x14ac:dyDescent="0.2">
      <c r="A41" s="1314"/>
      <c r="B41" s="1315"/>
      <c r="C41" s="1315"/>
      <c r="D41" s="1315"/>
      <c r="E41" s="1316"/>
    </row>
    <row r="42" spans="1:5" ht="15" customHeight="1" x14ac:dyDescent="0.2">
      <c r="A42" s="1314"/>
      <c r="B42" s="1315"/>
      <c r="C42" s="1315"/>
      <c r="D42" s="1315"/>
      <c r="E42" s="1316"/>
    </row>
    <row r="43" spans="1:5" ht="15" customHeight="1" x14ac:dyDescent="0.2">
      <c r="A43" s="1314"/>
      <c r="B43" s="1315"/>
      <c r="C43" s="1315"/>
      <c r="D43" s="1315"/>
      <c r="E43" s="1316"/>
    </row>
    <row r="44" spans="1:5" ht="15" customHeight="1" x14ac:dyDescent="0.2">
      <c r="A44" s="1314"/>
      <c r="B44" s="1315"/>
      <c r="C44" s="1315"/>
      <c r="D44" s="1315"/>
      <c r="E44" s="1316"/>
    </row>
    <row r="45" spans="1:5" ht="15" customHeight="1" x14ac:dyDescent="0.2">
      <c r="A45" s="1314"/>
      <c r="B45" s="1315"/>
      <c r="C45" s="1315"/>
      <c r="D45" s="1315"/>
      <c r="E45" s="1316"/>
    </row>
    <row r="46" spans="1:5" ht="15" customHeight="1" x14ac:dyDescent="0.2">
      <c r="A46" s="1314"/>
      <c r="B46" s="1315"/>
      <c r="C46" s="1315"/>
      <c r="D46" s="1315"/>
      <c r="E46" s="1316"/>
    </row>
    <row r="47" spans="1:5" ht="15" customHeight="1" x14ac:dyDescent="0.2">
      <c r="A47" s="1314"/>
      <c r="B47" s="1315"/>
      <c r="C47" s="1315"/>
      <c r="D47" s="1315"/>
      <c r="E47" s="1316"/>
    </row>
    <row r="48" spans="1:5" ht="15" customHeight="1" x14ac:dyDescent="0.2">
      <c r="A48" s="1314"/>
      <c r="B48" s="1315"/>
      <c r="C48" s="1315"/>
      <c r="D48" s="1315"/>
      <c r="E48" s="1316"/>
    </row>
    <row r="49" spans="1:5" ht="15" customHeight="1" x14ac:dyDescent="0.2">
      <c r="A49" s="1314"/>
      <c r="B49" s="1315"/>
      <c r="C49" s="1315"/>
      <c r="D49" s="1315"/>
      <c r="E49" s="1316"/>
    </row>
    <row r="50" spans="1:5" ht="15" customHeight="1" x14ac:dyDescent="0.2">
      <c r="A50" s="1314"/>
      <c r="B50" s="1315"/>
      <c r="C50" s="1315"/>
      <c r="D50" s="1315"/>
      <c r="E50" s="1316"/>
    </row>
    <row r="51" spans="1:5" ht="15" customHeight="1" x14ac:dyDescent="0.2">
      <c r="A51" s="1314"/>
      <c r="B51" s="1315"/>
      <c r="C51" s="1315"/>
      <c r="D51" s="1315"/>
      <c r="E51" s="1316"/>
    </row>
    <row r="52" spans="1:5" ht="15" customHeight="1" x14ac:dyDescent="0.2">
      <c r="A52" s="1314"/>
      <c r="B52" s="1315"/>
      <c r="C52" s="1315"/>
      <c r="D52" s="1315"/>
      <c r="E52" s="1316"/>
    </row>
    <row r="53" spans="1:5" ht="15" customHeight="1" x14ac:dyDescent="0.2">
      <c r="A53" s="1314"/>
      <c r="B53" s="1315"/>
      <c r="C53" s="1315"/>
      <c r="D53" s="1315"/>
      <c r="E53" s="1316"/>
    </row>
    <row r="54" spans="1:5" ht="15" customHeight="1" x14ac:dyDescent="0.2">
      <c r="A54" s="1314"/>
      <c r="B54" s="1315"/>
      <c r="C54" s="1315"/>
      <c r="D54" s="1315"/>
      <c r="E54" s="1316"/>
    </row>
    <row r="55" spans="1:5" ht="15" customHeight="1" x14ac:dyDescent="0.2">
      <c r="A55" s="1314"/>
      <c r="B55" s="1315"/>
      <c r="C55" s="1315"/>
      <c r="D55" s="1315"/>
      <c r="E55" s="1316"/>
    </row>
    <row r="56" spans="1:5" ht="15" customHeight="1" x14ac:dyDescent="0.2">
      <c r="A56" s="1314"/>
      <c r="B56" s="1315"/>
      <c r="C56" s="1315"/>
      <c r="D56" s="1315"/>
      <c r="E56" s="1316"/>
    </row>
    <row r="57" spans="1:5" ht="15" customHeight="1" x14ac:dyDescent="0.2">
      <c r="A57" s="1314"/>
      <c r="B57" s="1315"/>
      <c r="C57" s="1315"/>
      <c r="D57" s="1315"/>
      <c r="E57" s="1316"/>
    </row>
    <row r="58" spans="1:5" ht="15" customHeight="1" x14ac:dyDescent="0.2">
      <c r="A58" s="1314"/>
      <c r="B58" s="1315"/>
      <c r="C58" s="1315"/>
      <c r="D58" s="1315"/>
      <c r="E58" s="1316"/>
    </row>
    <row r="59" spans="1:5" ht="15" customHeight="1" x14ac:dyDescent="0.2">
      <c r="A59" s="1314"/>
      <c r="B59" s="1315"/>
      <c r="C59" s="1315"/>
      <c r="D59" s="1315"/>
      <c r="E59" s="1316"/>
    </row>
    <row r="60" spans="1:5" ht="15" customHeight="1" x14ac:dyDescent="0.2">
      <c r="A60" s="1314"/>
      <c r="B60" s="1315"/>
      <c r="C60" s="1315"/>
      <c r="D60" s="1315"/>
      <c r="E60" s="1316"/>
    </row>
    <row r="61" spans="1:5" ht="15" customHeight="1" x14ac:dyDescent="0.2">
      <c r="A61" s="1314"/>
      <c r="B61" s="1315"/>
      <c r="C61" s="1315"/>
      <c r="D61" s="1315"/>
      <c r="E61" s="1316"/>
    </row>
    <row r="62" spans="1:5" ht="15" customHeight="1" x14ac:dyDescent="0.2">
      <c r="A62" s="1314"/>
      <c r="B62" s="1315"/>
      <c r="C62" s="1315"/>
      <c r="D62" s="1315"/>
      <c r="E62" s="1316"/>
    </row>
    <row r="63" spans="1:5" ht="15" customHeight="1" x14ac:dyDescent="0.2">
      <c r="A63" s="1314"/>
      <c r="B63" s="1315"/>
      <c r="C63" s="1315"/>
      <c r="D63" s="1315"/>
      <c r="E63" s="1316"/>
    </row>
    <row r="64" spans="1:5" ht="15" customHeight="1" x14ac:dyDescent="0.2">
      <c r="A64" s="1314"/>
      <c r="B64" s="1315"/>
      <c r="C64" s="1315"/>
      <c r="D64" s="1315"/>
      <c r="E64" s="1316"/>
    </row>
    <row r="65" spans="1:5" ht="15" customHeight="1" x14ac:dyDescent="0.2">
      <c r="A65" s="1314"/>
      <c r="B65" s="1315"/>
      <c r="C65" s="1315"/>
      <c r="D65" s="1315"/>
      <c r="E65" s="1316"/>
    </row>
    <row r="66" spans="1:5" ht="15" customHeight="1" x14ac:dyDescent="0.2">
      <c r="A66" s="1314"/>
      <c r="B66" s="1315"/>
      <c r="C66" s="1315"/>
      <c r="D66" s="1315"/>
      <c r="E66" s="1316"/>
    </row>
    <row r="67" spans="1:5" ht="15" customHeight="1" x14ac:dyDescent="0.2">
      <c r="A67" s="1314"/>
      <c r="B67" s="1315"/>
      <c r="C67" s="1315"/>
      <c r="D67" s="1315"/>
      <c r="E67" s="1316"/>
    </row>
    <row r="68" spans="1:5" ht="15" customHeight="1" x14ac:dyDescent="0.2">
      <c r="A68" s="1314"/>
      <c r="B68" s="1315"/>
      <c r="C68" s="1315"/>
      <c r="D68" s="1315"/>
      <c r="E68" s="1316"/>
    </row>
    <row r="69" spans="1:5" ht="15" customHeight="1" thickBot="1" x14ac:dyDescent="0.25">
      <c r="A69" s="1317"/>
      <c r="B69" s="1318"/>
      <c r="C69" s="1318"/>
      <c r="D69" s="1318"/>
      <c r="E69" s="1319"/>
    </row>
    <row r="70" spans="1:5" s="509" customFormat="1" x14ac:dyDescent="0.2"/>
    <row r="71" spans="1:5" s="509" customFormat="1" x14ac:dyDescent="0.2"/>
    <row r="72" spans="1:5" s="509" customFormat="1" x14ac:dyDescent="0.2"/>
    <row r="73" spans="1:5" s="509" customFormat="1" x14ac:dyDescent="0.2"/>
    <row r="74" spans="1:5" s="509" customFormat="1" x14ac:dyDescent="0.2"/>
    <row r="75" spans="1:5" s="509" customFormat="1" x14ac:dyDescent="0.2"/>
    <row r="76" spans="1:5" s="509" customFormat="1" x14ac:dyDescent="0.2"/>
    <row r="77" spans="1:5" s="509" customFormat="1" x14ac:dyDescent="0.2"/>
    <row r="78" spans="1:5" s="509" customFormat="1" x14ac:dyDescent="0.2"/>
  </sheetData>
  <sheetProtection password="C9B0" sheet="1" objects="1" scenarios="1" formatCells="0" formatRows="0" insertRows="0"/>
  <customSheetViews>
    <customSheetView guid="{56330057-FDF7-4F01-A54F-39862AA5437F}" scale="75" showGridLines="0" fitToPage="1">
      <selection sqref="A1:K2"/>
      <pageMargins left="0.5" right="0.5" top="0.5" bottom="1" header="0.5" footer="0.5"/>
      <printOptions horizontalCentered="1"/>
      <pageSetup scale="67" orientation="portrait" r:id="rId1"/>
      <headerFooter alignWithMargins="0">
        <oddFooter>&amp;RPage F-6</oddFooter>
      </headerFooter>
    </customSheetView>
    <customSheetView guid="{5798407D-750F-4210-A659-AB18B2146EC8}" scale="75" showGridLines="0" fitToPage="1" showRuler="0">
      <pageMargins left="0.5" right="0.5" top="0.5" bottom="1" header="0.5" footer="0.5"/>
      <printOptions horizontalCentered="1"/>
      <pageSetup scale="65" orientation="portrait" r:id="rId2"/>
      <headerFooter alignWithMargins="0">
        <oddFooter>&amp;RPage F-6</oddFooter>
      </headerFooter>
    </customSheetView>
    <customSheetView guid="{2A3615D7-7698-4568-8705-B8674009C55E}" scale="75" showGridLines="0" fitToPage="1">
      <selection sqref="A1:K2"/>
      <pageMargins left="0.5" right="0.5" top="0.5" bottom="1" header="0.5" footer="0.5"/>
      <printOptions horizontalCentered="1"/>
      <pageSetup scale="67" orientation="portrait" r:id="rId3"/>
      <headerFooter alignWithMargins="0">
        <oddFooter>&amp;RPage F-6</oddFooter>
      </headerFooter>
    </customSheetView>
    <customSheetView guid="{FFE0FEC9-02DE-4FCF-B2B2-8C86F1867C4E}" scale="75" showGridLines="0" fitToPage="1">
      <selection sqref="A1:K2"/>
      <pageMargins left="0.5" right="0.5" top="0.5" bottom="1" header="0.5" footer="0.5"/>
      <printOptions horizontalCentered="1"/>
      <pageSetup scale="67" orientation="portrait" r:id="rId4"/>
      <headerFooter alignWithMargins="0">
        <oddFooter>&amp;RPage F-6</oddFooter>
      </headerFooter>
    </customSheetView>
  </customSheetViews>
  <mergeCells count="33">
    <mergeCell ref="A30:C30"/>
    <mergeCell ref="A7:E7"/>
    <mergeCell ref="A20:C20"/>
    <mergeCell ref="A12:C12"/>
    <mergeCell ref="A40:E69"/>
    <mergeCell ref="A10:C10"/>
    <mergeCell ref="A11:C11"/>
    <mergeCell ref="A39:E39"/>
    <mergeCell ref="A15:C15"/>
    <mergeCell ref="A16:C16"/>
    <mergeCell ref="A37:E37"/>
    <mergeCell ref="A32:C32"/>
    <mergeCell ref="A24:C24"/>
    <mergeCell ref="A25:C25"/>
    <mergeCell ref="A36:E36"/>
    <mergeCell ref="A31:C31"/>
    <mergeCell ref="A29:C29"/>
    <mergeCell ref="A14:C14"/>
    <mergeCell ref="A28:C28"/>
    <mergeCell ref="A26:C26"/>
    <mergeCell ref="A27:C27"/>
    <mergeCell ref="A22:C22"/>
    <mergeCell ref="A23:C23"/>
    <mergeCell ref="A21:C21"/>
    <mergeCell ref="A18:C18"/>
    <mergeCell ref="A19:C19"/>
    <mergeCell ref="A6:E6"/>
    <mergeCell ref="B2:E2"/>
    <mergeCell ref="A13:C13"/>
    <mergeCell ref="A17:C17"/>
    <mergeCell ref="C1:D1"/>
    <mergeCell ref="A4:E4"/>
    <mergeCell ref="A9:C9"/>
  </mergeCells>
  <phoneticPr fontId="0" type="noConversion"/>
  <printOptions horizontalCentered="1"/>
  <pageMargins left="0.5" right="0.5" top="0.5" bottom="1" header="0.5" footer="0.5"/>
  <pageSetup scale="65" orientation="portrait" r:id="rId5"/>
  <headerFooter alignWithMargins="0">
    <oddFooter>&amp;RPage F-6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76</vt:i4>
      </vt:variant>
      <vt:variant>
        <vt:lpstr>Named Ranges</vt:lpstr>
      </vt:variant>
      <vt:variant>
        <vt:i4>74</vt:i4>
      </vt:variant>
    </vt:vector>
  </HeadingPairs>
  <TitlesOfParts>
    <vt:vector size="150" baseType="lpstr">
      <vt:lpstr>Cover Page</vt:lpstr>
      <vt:lpstr>Sheet1</vt:lpstr>
      <vt:lpstr>Table of Contents</vt:lpstr>
      <vt:lpstr>PgF-1_Gen Info1</vt:lpstr>
      <vt:lpstr>PgF-2_Gen Info2</vt:lpstr>
      <vt:lpstr>PgF-3_Officers</vt:lpstr>
      <vt:lpstr>PgF-4_Directors</vt:lpstr>
      <vt:lpstr>PgF-5_Corp Control</vt:lpstr>
      <vt:lpstr>PgF-6_InterCo Trans</vt:lpstr>
      <vt:lpstr>PgF-7_Sec Hldr&amp;Voting Pwr</vt:lpstr>
      <vt:lpstr>PgF-8_Co Controlled by Resp</vt:lpstr>
      <vt:lpstr>PgF-9_Chgs During Year</vt:lpstr>
      <vt:lpstr>PgF-10_BS-Assets</vt:lpstr>
      <vt:lpstr>PgF-11_BS-Eq &amp; Liab</vt:lpstr>
      <vt:lpstr>PgF-12_Notes to BS</vt:lpstr>
      <vt:lpstr>PgF-13_Income</vt:lpstr>
      <vt:lpstr>PgF-14_R.E.</vt:lpstr>
      <vt:lpstr>PgF-15_Chg in Fin Pos</vt:lpstr>
      <vt:lpstr>PgF-16_Util Plant &amp; Depr</vt:lpstr>
      <vt:lpstr>PgF-17_Plant Held</vt:lpstr>
      <vt:lpstr>PgF-18_NonUtil Prop</vt:lpstr>
      <vt:lpstr>PgF-19_Invest &amp; Funds</vt:lpstr>
      <vt:lpstr>PgF-20_Notes &amp; Acct Rec</vt:lpstr>
      <vt:lpstr>PgF-21_M&amp;S</vt:lpstr>
      <vt:lpstr>PgF-22_Clear Acct</vt:lpstr>
      <vt:lpstr>PgF-23_Constr O.H.</vt:lpstr>
      <vt:lpstr>PgF-24_Cap Stk</vt:lpstr>
      <vt:lpstr>PgF-25_Other Pd in Cap</vt:lpstr>
      <vt:lpstr>PgF-26_LT Debt</vt:lpstr>
      <vt:lpstr>PgF-27_Aff Trans</vt:lpstr>
      <vt:lpstr>PgF-28_Accrued Tax</vt:lpstr>
      <vt:lpstr>PgF-29_Reconciliation</vt:lpstr>
      <vt:lpstr>PgF-30_Notes RE Taxes</vt:lpstr>
      <vt:lpstr>PgF-31_Distrib of Taxes</vt:lpstr>
      <vt:lpstr>PgF-32_Inv Tax Credit</vt:lpstr>
      <vt:lpstr>PgF-33_Accum Def Inv Tax Credit</vt:lpstr>
      <vt:lpstr>PgF-34_Accel Amort_Acct281</vt:lpstr>
      <vt:lpstr>PgF-35_Accum Def Inc Tax_Acc282</vt:lpstr>
      <vt:lpstr>PgF-36_Accum Def Inc Tax_Acc283</vt:lpstr>
      <vt:lpstr>PgF-37_Reserves &amp; CIAC</vt:lpstr>
      <vt:lpstr>PgF-38_Other Income</vt:lpstr>
      <vt:lpstr>PgF-39_Non-Op Rent Inc</vt:lpstr>
      <vt:lpstr>PgF-40_Disp of Prop</vt:lpstr>
      <vt:lpstr>PgF-41_Oth Inc &amp; Ded</vt:lpstr>
      <vt:lpstr>PgF-42_Sal &amp; Wage</vt:lpstr>
      <vt:lpstr>PgF-43_Com Plnt &amp; Depr</vt:lpstr>
      <vt:lpstr>Sewer Cover</vt:lpstr>
      <vt:lpstr>PgS-1_Op Rev</vt:lpstr>
      <vt:lpstr>PgS-2_Op &amp; Maint Exp</vt:lpstr>
      <vt:lpstr>PgS-3_Op &amp; Maint Exp Con't</vt:lpstr>
      <vt:lpstr>PgS-4_Gen Exp Accts</vt:lpstr>
      <vt:lpstr>PgS-5_Gen Exp Accts2</vt:lpstr>
      <vt:lpstr>PgS-6_Sewer Utility Plant</vt:lpstr>
      <vt:lpstr>PgS-7_Depr Reserve</vt:lpstr>
      <vt:lpstr>PgS-8_Gen Info-Sewer Plant</vt:lpstr>
      <vt:lpstr>PgS-9_Sewer Information</vt:lpstr>
      <vt:lpstr>Water Cover</vt:lpstr>
      <vt:lpstr>PgW-1_Water Op Rev</vt:lpstr>
      <vt:lpstr>PgW-2_Sales by Community</vt:lpstr>
      <vt:lpstr>PgW-3_Sales for Resale</vt:lpstr>
      <vt:lpstr>PgW-4_Inter Sales &amp; Rents</vt:lpstr>
      <vt:lpstr>PgW-5_Op &amp; Maint Exp</vt:lpstr>
      <vt:lpstr>PgW-6_Op &amp; Maint Exp2</vt:lpstr>
      <vt:lpstr>PgW-7_Purchased for Resale</vt:lpstr>
      <vt:lpstr>PgW-8_Gen Exp</vt:lpstr>
      <vt:lpstr>PgW-9_Gen Exp2</vt:lpstr>
      <vt:lpstr>PgW-10_Utility Plant</vt:lpstr>
      <vt:lpstr>PgW-11_Depr Res</vt:lpstr>
      <vt:lpstr>PgW-12_Storage &amp; Purif</vt:lpstr>
      <vt:lpstr>PgW-13_Source Wtr Supply</vt:lpstr>
      <vt:lpstr>PgW-14_Mains &amp; Svcs</vt:lpstr>
      <vt:lpstr>PgW-15_Meters &amp; Hydrants</vt:lpstr>
      <vt:lpstr>PgW-16_Water Stats</vt:lpstr>
      <vt:lpstr>PgW-17_Pump Equip</vt:lpstr>
      <vt:lpstr>Pg W-18 Pumps</vt:lpstr>
      <vt:lpstr>Verification</vt:lpstr>
      <vt:lpstr>'Cover Page'!Print_Area</vt:lpstr>
      <vt:lpstr>'Pg W-18 Pumps'!Print_Area</vt:lpstr>
      <vt:lpstr>'PgF-1_Gen Info1'!Print_Area</vt:lpstr>
      <vt:lpstr>'PgF-10_BS-Assets'!Print_Area</vt:lpstr>
      <vt:lpstr>'PgF-11_BS-Eq &amp; Liab'!Print_Area</vt:lpstr>
      <vt:lpstr>'PgF-12_Notes to BS'!Print_Area</vt:lpstr>
      <vt:lpstr>'PgF-13_Income'!Print_Area</vt:lpstr>
      <vt:lpstr>'PgF-14_R.E.'!Print_Area</vt:lpstr>
      <vt:lpstr>'PgF-15_Chg in Fin Pos'!Print_Area</vt:lpstr>
      <vt:lpstr>'PgF-16_Util Plant &amp; Depr'!Print_Area</vt:lpstr>
      <vt:lpstr>'PgF-17_Plant Held'!Print_Area</vt:lpstr>
      <vt:lpstr>'PgF-18_NonUtil Prop'!Print_Area</vt:lpstr>
      <vt:lpstr>'PgF-19_Invest &amp; Funds'!Print_Area</vt:lpstr>
      <vt:lpstr>'PgF-2_Gen Info2'!Print_Area</vt:lpstr>
      <vt:lpstr>'PgF-20_Notes &amp; Acct Rec'!Print_Area</vt:lpstr>
      <vt:lpstr>'PgF-21_M&amp;S'!Print_Area</vt:lpstr>
      <vt:lpstr>'PgF-22_Clear Acct'!Print_Area</vt:lpstr>
      <vt:lpstr>'PgF-23_Constr O.H.'!Print_Area</vt:lpstr>
      <vt:lpstr>'PgF-24_Cap Stk'!Print_Area</vt:lpstr>
      <vt:lpstr>'PgF-25_Other Pd in Cap'!Print_Area</vt:lpstr>
      <vt:lpstr>'PgF-26_LT Debt'!Print_Area</vt:lpstr>
      <vt:lpstr>'PgF-27_Aff Trans'!Print_Area</vt:lpstr>
      <vt:lpstr>'PgF-28_Accrued Tax'!Print_Area</vt:lpstr>
      <vt:lpstr>'PgF-29_Reconciliation'!Print_Area</vt:lpstr>
      <vt:lpstr>'PgF-3_Officers'!Print_Area</vt:lpstr>
      <vt:lpstr>'PgF-30_Notes RE Taxes'!Print_Area</vt:lpstr>
      <vt:lpstr>'PgF-31_Distrib of Taxes'!Print_Area</vt:lpstr>
      <vt:lpstr>'PgF-32_Inv Tax Credit'!Print_Area</vt:lpstr>
      <vt:lpstr>'PgF-33_Accum Def Inv Tax Credit'!Print_Area</vt:lpstr>
      <vt:lpstr>'PgF-34_Accel Amort_Acct281'!Print_Area</vt:lpstr>
      <vt:lpstr>'PgF-35_Accum Def Inc Tax_Acc282'!Print_Area</vt:lpstr>
      <vt:lpstr>'PgF-36_Accum Def Inc Tax_Acc283'!Print_Area</vt:lpstr>
      <vt:lpstr>'PgF-37_Reserves &amp; CIAC'!Print_Area</vt:lpstr>
      <vt:lpstr>'PgF-38_Other Income'!Print_Area</vt:lpstr>
      <vt:lpstr>'PgF-39_Non-Op Rent Inc'!Print_Area</vt:lpstr>
      <vt:lpstr>'PgF-4_Directors'!Print_Area</vt:lpstr>
      <vt:lpstr>'PgF-40_Disp of Prop'!Print_Area</vt:lpstr>
      <vt:lpstr>'PgF-41_Oth Inc &amp; Ded'!Print_Area</vt:lpstr>
      <vt:lpstr>'PgF-42_Sal &amp; Wage'!Print_Area</vt:lpstr>
      <vt:lpstr>'PgF-43_Com Plnt &amp; Depr'!Print_Area</vt:lpstr>
      <vt:lpstr>'PgF-5_Corp Control'!Print_Area</vt:lpstr>
      <vt:lpstr>'PgF-6_InterCo Trans'!Print_Area</vt:lpstr>
      <vt:lpstr>'PgF-7_Sec Hldr&amp;Voting Pwr'!Print_Area</vt:lpstr>
      <vt:lpstr>'PgF-8_Co Controlled by Resp'!Print_Area</vt:lpstr>
      <vt:lpstr>'PgF-9_Chgs During Year'!Print_Area</vt:lpstr>
      <vt:lpstr>'PgS-1_Op Rev'!Print_Area</vt:lpstr>
      <vt:lpstr>'PgS-2_Op &amp; Maint Exp'!Print_Area</vt:lpstr>
      <vt:lpstr>'PgS-3_Op &amp; Maint Exp Con''t'!Print_Area</vt:lpstr>
      <vt:lpstr>'PgS-4_Gen Exp Accts'!Print_Area</vt:lpstr>
      <vt:lpstr>'PgS-5_Gen Exp Accts2'!Print_Area</vt:lpstr>
      <vt:lpstr>'PgS-6_Sewer Utility Plant'!Print_Area</vt:lpstr>
      <vt:lpstr>'PgS-7_Depr Reserve'!Print_Area</vt:lpstr>
      <vt:lpstr>'PgS-8_Gen Info-Sewer Plant'!Print_Area</vt:lpstr>
      <vt:lpstr>'PgS-9_Sewer Information'!Print_Area</vt:lpstr>
      <vt:lpstr>'PgW-1_Water Op Rev'!Print_Area</vt:lpstr>
      <vt:lpstr>'PgW-10_Utility Plant'!Print_Area</vt:lpstr>
      <vt:lpstr>'PgW-11_Depr Res'!Print_Area</vt:lpstr>
      <vt:lpstr>'PgW-12_Storage &amp; Purif'!Print_Area</vt:lpstr>
      <vt:lpstr>'PgW-13_Source Wtr Supply'!Print_Area</vt:lpstr>
      <vt:lpstr>'PgW-14_Mains &amp; Svcs'!Print_Area</vt:lpstr>
      <vt:lpstr>'PgW-15_Meters &amp; Hydrants'!Print_Area</vt:lpstr>
      <vt:lpstr>'PgW-16_Water Stats'!Print_Area</vt:lpstr>
      <vt:lpstr>'PgW-17_Pump Equip'!Print_Area</vt:lpstr>
      <vt:lpstr>'PgW-2_Sales by Community'!Print_Area</vt:lpstr>
      <vt:lpstr>'PgW-3_Sales for Resale'!Print_Area</vt:lpstr>
      <vt:lpstr>'PgW-4_Inter Sales &amp; Rents'!Print_Area</vt:lpstr>
      <vt:lpstr>'PgW-5_Op &amp; Maint Exp'!Print_Area</vt:lpstr>
      <vt:lpstr>'PgW-6_Op &amp; Maint Exp2'!Print_Area</vt:lpstr>
      <vt:lpstr>'PgW-7_Purchased for Resale'!Print_Area</vt:lpstr>
      <vt:lpstr>'PgW-8_Gen Exp'!Print_Area</vt:lpstr>
      <vt:lpstr>'PgW-9_Gen Exp2'!Print_Area</vt:lpstr>
      <vt:lpstr>'Table of Contents'!Print_Area</vt:lpstr>
      <vt:lpstr>Verification!Print_Area</vt:lpstr>
      <vt:lpstr>'PgF-9_Chgs During Year'!Print_Titles</vt:lpstr>
    </vt:vector>
  </TitlesOfParts>
  <Company>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mckidr</dc:creator>
  <cp:lastModifiedBy>Niemeier, Angela</cp:lastModifiedBy>
  <cp:lastPrinted>2023-02-05T19:35:24Z</cp:lastPrinted>
  <dcterms:created xsi:type="dcterms:W3CDTF">2004-03-17T14:01:14Z</dcterms:created>
  <dcterms:modified xsi:type="dcterms:W3CDTF">2025-02-07T16:48:50Z</dcterms:modified>
</cp:coreProperties>
</file>